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66925"/>
  <mc:AlternateContent xmlns:mc="http://schemas.openxmlformats.org/markup-compatibility/2006">
    <mc:Choice Requires="x15">
      <x15ac:absPath xmlns:x15ac="http://schemas.microsoft.com/office/spreadsheetml/2010/11/ac" url="C:\Users\Loos\Desktop\"/>
    </mc:Choice>
  </mc:AlternateContent>
  <xr:revisionPtr revIDLastSave="0" documentId="8_{01A5FDAD-8275-4BAD-B793-808DC11DDC47}" xr6:coauthVersionLast="47" xr6:coauthVersionMax="47" xr10:uidLastSave="{00000000-0000-0000-0000-000000000000}"/>
  <bookViews>
    <workbookView xWindow="-120" yWindow="-120" windowWidth="29040" windowHeight="15840" xr2:uid="{00000000-000D-0000-FFFF-FFFF00000000}"/>
  </bookViews>
  <sheets>
    <sheet name="1 GIA" sheetId="4" r:id="rId1"/>
    <sheet name="2.1 Strategies and measures" sheetId="3" r:id="rId2"/>
    <sheet name="3 Indicators" sheetId="1" r:id="rId3"/>
    <sheet name="4 Progress summary" sheetId="12" r:id="rId4"/>
    <sheet name="Examples" sheetId="8" state="hidden" r:id="rId5"/>
    <sheet name="(Hidden) REF" sheetId="5" state="hidden" r:id="rId6"/>
  </sheets>
  <definedNames>
    <definedName name="_xlnm._FilterDatabase" localSheetId="1" hidden="1">'2.1 Strategies and measures'!$A$6:$N$6</definedName>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2" l="1"/>
  <c r="B3" i="12"/>
  <c r="E8" i="12"/>
  <c r="D8" i="12"/>
  <c r="C8" i="12"/>
  <c r="B8" i="12"/>
  <c r="A8" i="12"/>
  <c r="F7" i="12"/>
  <c r="F8" i="12" l="1"/>
</calcChain>
</file>

<file path=xl/sharedStrings.xml><?xml version="1.0" encoding="utf-8"?>
<sst xmlns="http://schemas.openxmlformats.org/spreadsheetml/2006/main" count="1709" uniqueCount="509">
  <si>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</si>
  <si>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</si>
  <si>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</si>
  <si>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</si>
  <si>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</si>
  <si>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</si>
  <si>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</si>
  <si>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</si>
  <si>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</si>
  <si>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</si>
  <si>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</si>
  <si>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</si>
  <si>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</si>
  <si>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</si>
  <si>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</si>
  <si>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</si>
  <si>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</si>
  <si>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</si>
  <si>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</si>
  <si>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</si>
  <si>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Program</t>
  </si>
  <si>
    <t>For Review</t>
  </si>
  <si>
    <t>No action taken</t>
  </si>
  <si>
    <t>The retrospective GIA identified the need to include a gender and intersectional lens in the program problem definition; this will be applied in the development of future activation programs.</t>
  </si>
  <si>
    <t>Yes</t>
  </si>
  <si>
    <t xml:space="preserve">Intersectional lens to be applied in future program problem definition. </t>
  </si>
  <si>
    <t>Glenroy Retarding Basins Activation Project</t>
  </si>
  <si>
    <t>New</t>
  </si>
  <si>
    <t>Concept design development considered needs of diverse users including those with different mobility needs and different language and cultural backgrounds.</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</si>
  <si>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</si>
  <si>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</si>
  <si>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</si>
  <si>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</si>
  <si>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</si>
  <si>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</si>
  <si>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</si>
  <si>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</si>
  <si>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</si>
  <si>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</si>
  <si>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</si>
  <si>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</si>
  <si>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</si>
  <si>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</si>
  <si>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</si>
  <si>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</si>
  <si>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</si>
  <si>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</si>
  <si>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</si>
  <si>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</si>
  <si>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</si>
  <si>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</si>
  <si>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</si>
  <si>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</si>
  <si>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1</t>
  </si>
  <si>
    <t>2</t>
  </si>
  <si>
    <t>3</t>
  </si>
  <si>
    <t>4</t>
  </si>
  <si>
    <t>5</t>
  </si>
  <si>
    <t>6</t>
  </si>
  <si>
    <t>7</t>
  </si>
  <si>
    <t>8</t>
  </si>
  <si>
    <t xml:space="preserve">Achieve a year-on-year increase in women’s representation in underrepresented areas until gender balance is achieved through implementation of a range of attraction, recruitment, and career development and inclusion strategies. </t>
  </si>
  <si>
    <t>In progress</t>
  </si>
  <si>
    <t>X</t>
  </si>
  <si>
    <t>Ongoing</t>
  </si>
  <si>
    <t xml:space="preserve">These measures along with the next interaction action plans for accessibility and LGBTIQA+ inclusion will support Melbourne Water’s goal of its workforce reflecting the diversity in the community. </t>
  </si>
  <si>
    <t>Ongoing from 2022</t>
  </si>
  <si>
    <t xml:space="preserve">Determine representation by gender at all levels of business and establish targets for gender balance at organisational and business unit levels, to either retain balance, or address imbalance where there is under-representation of women or men. </t>
  </si>
  <si>
    <t>Create and implement a digital solution to capture gender and intersectional data at point of application, including updating employee records to capture the data.</t>
  </si>
  <si>
    <t>Not started</t>
  </si>
  <si>
    <t>Due date extended and planning underway for implementation and delivery throughout 2024 and 2025.</t>
  </si>
  <si>
    <t>Develop and implement a targeted communication campaign to encourage employees to easily and confidentially update their gender and intersectional data so we can build an accurate workforce profile.</t>
  </si>
  <si>
    <t xml:space="preserve">Communications via these methods did see a slight increase in the uptake of providing intersectional data via this form, however the communications plan requires ongoing planning throughout 2024 to ensure continued increase in uptake. </t>
  </si>
  <si>
    <t>Identify and report (de-identified) intersectional diversity data across our workforce with insights for measurement and action.</t>
  </si>
  <si>
    <t xml:space="preserve">Collection of our Diversity Census was not undertaken in the reporting period due to reassessment of our survey cadence to ensure highest employee engagement, therefore the outcome of this action for the reporting period in 2023 is not measureable, and will resume in May 2024. </t>
  </si>
  <si>
    <t>Annual</t>
  </si>
  <si>
    <t>Identify and report the number of women with intersecting identities in leadership, for example women with a disability.</t>
  </si>
  <si>
    <t>Monitor the representation of women at Board level with the aim of maintaining and promoting gender parity and diversity (44.4% in June 2021) by June 2025.</t>
  </si>
  <si>
    <t xml:space="preserve">Gender balance of the Board of Directors at Melbourne Water is being continually monitored on an ongoing basis and will continue to be assessed with the objective to maintain current gender balance. The Melbourne Water Board, including the Chair has an equal gender split comprising of 4 men and 4 women. The Members of the Governing body (excluding Chair) are predominately female represented at 57.1%, an increase of 7.1% from the FY21 reporting period which had reported an even gender split in this group. 
</t>
  </si>
  <si>
    <t>Board to actively seek to attract the appointment of an Aboriginal and/or Torres Strait Islander person with experience in the Water Sector (or relevant Board experience).</t>
  </si>
  <si>
    <t xml:space="preserve">Deliver on Board’s expectation on gender equity and inclusion at Melbourne Water.
</t>
  </si>
  <si>
    <t>Establish organisational pay equity targets to reduce overall and like-for-like gaps and organisation-wide gaps, and implement improvements where required.</t>
  </si>
  <si>
    <t xml:space="preserve">In line and consideration of our progress in relation to measure 'Identify and reduce any pay gaps in Business Units' this is delayed and will commence throughout 2024. </t>
  </si>
  <si>
    <t>Identify and reduce any pay gaps in Business Units.</t>
  </si>
  <si>
    <t>Explore and consider additional strategies to advance the economic security of women in areas including leave entitlements (including parental and menopause), superannuation, casualisation and job security.</t>
  </si>
  <si>
    <r>
      <t xml:space="preserve">2024
</t>
    </r>
    <r>
      <rPr>
        <sz val="10"/>
        <color rgb="FFFF0000"/>
        <rFont val="Arial"/>
        <family val="2"/>
      </rPr>
      <t xml:space="preserve"> </t>
    </r>
  </si>
  <si>
    <t>Chief Safety Officer</t>
  </si>
  <si>
    <t>Implement Preventing and Responding to Sexual Harassment Plan and complete annual revision every two years.</t>
  </si>
  <si>
    <t xml:space="preserve">Preventing and Responding to Sexual Harassment Action Plan written in 2022 and in progress, due for review throughout 2024.                                                                                                            
                                  </t>
  </si>
  <si>
    <t xml:space="preserve">The implementation of our Preventing and Responding to Sexual Harassment Plan has been successfully developed and endorsed and will continue its deliver throughout 2024. </t>
  </si>
  <si>
    <t>Develop a communication campaign that supports and reinforces a zero-tolerance approach to harassment, discrimination and unfair treatment and sexism.</t>
  </si>
  <si>
    <t>Complete</t>
  </si>
  <si>
    <t>Respect @ Work Communications Campaign and Training delivered broadly across Melbourne Water 2022/2023. Dedicated intranet page, physical posters in all site offices, Workplace posts (internal social media) remain in existence from this campaign. We invited people from across the business to share their thoughts about respect and inclusion to help get a conversation started. Posters featuring team members from across the business and statements that employees selected were featured on the digital notice boards and in hard copy at sites. Volunteer Contact Officers work throughout Melbourne Water and are available in these cases, as is STOPline to all employees. This campaign included dialogue and education about sexual harassment, sexism and sex discrimination.</t>
  </si>
  <si>
    <t>Improve and communicate our issues and complaints process to ensure it is easily accessed and that the response is appropriate and takes into account the needs of employees, including cultural and psychological safety.</t>
  </si>
  <si>
    <t xml:space="preserve">Updated policies following external and internal review to ensure they can be easily accessed with appropriate responses that take into account the needs of individual employees, this including cultural and psychological safety. Contact Officers are assigned and aimed to be representative at each site to ensure an avenue for support and discussion regarding this process should the employee seek such support. These are socialised on our intranet page, our internal social media channel, and newsletter and known within the sites. </t>
  </si>
  <si>
    <t xml:space="preserve">Whilst this measure has been completed successfully there will be ongoing deliverables throughout 2024, including recommendation of a communications plan to socialise the complaints process and regular training will occur to upskill Contact Officers in this area throughout 2024. These ongoing measures will support our goal of survey results showing less that 2% of people experiencing sexual harassment in the workplace. </t>
  </si>
  <si>
    <t>Develop manager competency to manage concerns and complaints with cultural complexities and sensitivities, and encourage confidence in reporting.</t>
  </si>
  <si>
    <t>Continue to develop skills that enable our gender diverse communities to challenge inappropriate behaviours.</t>
  </si>
  <si>
    <t xml:space="preserve">This strategy/measure is due to commence in 2024. </t>
  </si>
  <si>
    <t>From 2023</t>
  </si>
  <si>
    <t>Provide online training for all managers and employees on the elimination and prevention of sex-based harassment every two years and ensure 85% completion rate by 2023 and beyond.</t>
  </si>
  <si>
    <t xml:space="preserve">Providing online training for all managers and employees to address elimination and prevention of sex-based harassment in the organisation has been successful via our mandatory eLearn and through other touchpoints in the business. Thus supporting employees to know that the organisation encourages respectful workplace behaviours. This measure is marked as in progress only due to the overdue action required of ensuring refresher training every two years for all managers, this will be planned and implemented throughout 2024/2025. </t>
  </si>
  <si>
    <t>Provide regular training and information for Contact Officers and People &amp; Capability on sexual harassment, including how to support and respond to notifications of sexual harassment enquiries and complaints.</t>
  </si>
  <si>
    <t>The delivery of this training to Contact Officers was successful in upskilling them in relation to their knowledge of and tools to respond to sexual harassment. This training will be extended to People &amp; Capability throughout 2024/2025 to ensure that it is known and undertook that the organisation encourages respectful workplace behaviours</t>
  </si>
  <si>
    <t>Review and refresh resources and information in relation to family and domestic violence including referral pathways to support employees and house these in a centralised location on the intranet.</t>
  </si>
  <si>
    <t>Invite and train Contact Officers and Mental Health First Aiders to extend their scope to provide first contact advice on navigating family violence issues.</t>
  </si>
  <si>
    <t xml:space="preserve">Contact Officer and Mental Health First Aider Training has included training of first response to matters of physical and psychological safety broadly throughout the reporting period. </t>
  </si>
  <si>
    <t>Introduce family and domestic violence training for all managers and supervisors.</t>
  </si>
  <si>
    <t>Ongoing collaboration with Vic Water and the wider Victorian water sector to contribute information and resources on respectful workplace behaviours, including partnering on projects, new initiatives and campaigns.</t>
  </si>
  <si>
    <t>Collaborate across the water sector to grow the sector’s inclusive and respectful culture through partnered promotional campaigns and events, including meeting with the water sector working group quarterly.</t>
  </si>
  <si>
    <t>Ensure inclusive practices throughout the employment life cycle, applicable to recruitment, retention, performance management, promotion, talent identification, succession planning, remuneration, professional development and end of employment, through review of development of policies, procedures or guidelines.</t>
  </si>
  <si>
    <t>Inclusive practices through the review and development of policies and procedures have been begun across recruitment, talent acquisition and has commenced in the performance management space. Review of inclusive practices throughout the remaining employment lifecycle will be conducted during 2024.</t>
  </si>
  <si>
    <t xml:space="preserve">This measure is yet to be undertaken in its entirety and will form part of the deliverables through the Belonging Framework, allowing for an intersectional lens and collective input organisation wide to ensure inclusive practices throughout the entire employee lifecycle. </t>
  </si>
  <si>
    <t>Continue to support special measures in recruitment for roles with less than 40% representation of women or men in targeted disciplines/areas of the business.</t>
  </si>
  <si>
    <t>This measure is supported by an understanding of the breadth of need across the enterprise  with an opportunity to deepen understanding and strategic engagement by discipline and areas within the business. The continued and ongoing commitment to this measure will support application, short-listing and success rates for women in leadership positions and enhance our reputation as an equitable place to work.</t>
  </si>
  <si>
    <t>x</t>
  </si>
  <si>
    <t>Ensure Employee Value Proposition (EVP) assets that reflect our gender equity (and other dimensions of diversity) and inclusion are used to reach our target audiences.</t>
  </si>
  <si>
    <t>Prioritise, support and promote the Aboriginal and Torres Strait Islander Employment Strategy to increase the representation of women across all levels and job types across the organisation.</t>
  </si>
  <si>
    <t xml:space="preserve">Throughout 2024 this will be further promoted within the business, and deliverables supported through the Belonging Framework to ensure that we are working towards our goal of the Gender Equity audit data showing gender balance and diversity in senior leadership roles. </t>
  </si>
  <si>
    <t>Continue to broaden search processes to attract and retain women into water and engineering sector professions and in senior leadership positions, particularly in disciplines that have historically had low representation of women or women from diverse backgrounds (e.g., LinkedIn profile searches).</t>
  </si>
  <si>
    <t>Transparent reporting by Talent Acquisition Team on direct appointments, including gendered impacts, and promoting and communicating about inclusive employment practices and successful appointments.</t>
  </si>
  <si>
    <t xml:space="preserve">The success of this measure/strategy is yet to be implemented and planned for delivery during 2024 in line with the Manager Talent &amp; Workforce Planning role appointment. </t>
  </si>
  <si>
    <t>Monitor successful completion rates, to contribute to building a diverse pipeline of talent for Melbourne Water and the wider water sector.</t>
  </si>
  <si>
    <t xml:space="preserve">This measure is planned for implementation throughout 2024/2025 via the appointment of our Manager Talent and Workforce Planning by connecting action plan targets and strategic goal targets to people days, this ensuring that we drive the 'commitment' conversation with business leaders to build diversity into teams now and in the future.  </t>
  </si>
  <si>
    <t>Conduct culture surveys to look at employment experience for women over 55, including career development, remuneration, flexibility and inclusive culture.</t>
  </si>
  <si>
    <t xml:space="preserve">Our current HR system in conjunction with our Culture Survey allows us to populate data in relation to age, gender, career development/progression, remuneration, use of flexible working arrangements and inclusive culture. </t>
  </si>
  <si>
    <t>Whilst this measure has been progressed, an opportunity exists to explore our data collection capacity to run collaborative reporting between these systems, the completion of this measure throughout 2024/2025.</t>
  </si>
  <si>
    <t>Assess promotion process for women with disability and address any barriers, including potential bias in decision making.</t>
  </si>
  <si>
    <t>This measure will form planning within the new Belonging Framework in collaboration with Manager Talent and Workforce Planning and Talent Acquisition throughout 2024/2025.</t>
  </si>
  <si>
    <t>Ongoing 2022</t>
  </si>
  <si>
    <t>Conduct research with operational teams to understand both the desire to work in flexible and blended ways, and to understand the barriers and enablers.</t>
  </si>
  <si>
    <t>People &amp; Capability to support managers to be competent, consistent and confident to provide and effectively manage requests for flexible working arrangements.</t>
  </si>
  <si>
    <t>Continue Melbourne Water’s Keeping in Touch program, supporting employees as they plan for, take and return from parental leave.</t>
  </si>
  <si>
    <t>Continue to offer coaching for employees on returning to work from parental leave, including parenting workshops.</t>
  </si>
  <si>
    <t>Communicate the range of flexible working arrangements available to employees and potential employees and showcase these in job advertising, marketing materials and information on our external facing careers web pages.</t>
  </si>
  <si>
    <t xml:space="preserve">This measure/strategy has successfully been carried out and will continue to be socialised to employees via the outlined platforms, including annual social media posts outlining flexible working arrangement options. </t>
  </si>
  <si>
    <t xml:space="preserve">Undertaking this measure of developing and socialising case study examples of the range and uptake of flexible working arrangements supports and encourages employees to feel confident that utilising the vast range of flexible working arrangements, both formal and informal will be welcomed and not impact career progression. </t>
  </si>
  <si>
    <t>Pilot the advertising of positions at full-time with option to re-design role to work at reduced fractions, for example 0.8 FTE.</t>
  </si>
  <si>
    <t xml:space="preserve">All roles currently advise candidates of our flexible working arrangement options, including part-time, condensed working weeks, accrued time off, working from home and other locations, and flexibility in working hours, purchasing additional annual leave, 9 day fortnights and job share opportunities. </t>
  </si>
  <si>
    <t>Explore lower uptake of part-time work by men, including competing priorities, needs and other influencing factors.</t>
  </si>
  <si>
    <t>Whilst delivering upon this measure has commenced there is more research and consultation across the business required throughout 2024/2025 to ascertain other competing priorities and influencing factors contributing to the lower uptake of part-time work by men.</t>
  </si>
  <si>
    <t>Provide visibility of men utilising flexible working arrangement options, including for parental and carer responsibilities, in communication materials.</t>
  </si>
  <si>
    <t>Whilst this measure is embedded as part of our inclusive practices broadly, intentional training to be delivered throughout 2024/2025 to ensure greater alignment of job specification to fair and equitable hiring practices and working conditions.</t>
  </si>
  <si>
    <t>Lead project, in collaboration with the water sector, to develop content for career educators, parents and students to help engage early career women and women contemplating a career change, including potential partnerships with universities.</t>
  </si>
  <si>
    <t xml:space="preserve">This measure was successfully achieved throughout the reporting period and will continue to be ongoing work delivered through the mechanisms of the Belonging Framework during 2024/2025, including considering the inclusion of these items at all events/forums. </t>
  </si>
  <si>
    <t>Provide professional development for employees, including leaders, to embed awareness of the impacts of intersectional discrimination or disadvantage.</t>
  </si>
  <si>
    <t>Due for implementation and delivery throughout 2024.</t>
  </si>
  <si>
    <t>This measure will be delivered through the mechanisms of the Belonging Framework during 2024/2025.</t>
  </si>
  <si>
    <t>Provide up-to-date facilities for women, including breastfeeding / expressing rooms available and accessible by employees, contractors, interns, students and visitors, at all key sites.</t>
  </si>
  <si>
    <t>This measure will be further implemented and delivered through the mechanisms of the Belonging Framework during 2024/2025.</t>
  </si>
  <si>
    <t xml:space="preserve">Chief Safety Officer and 
Asset Management </t>
  </si>
  <si>
    <t xml:space="preserve">The completion of this measure and uptake of the use of this space has been successful. Further communications campaigns could be considered to ensure all employees are aware of the facilities available for use at this site. </t>
  </si>
  <si>
    <t xml:space="preserve">This measure will be progressed throughout 2024 with the aim of a business case being complete within the timeframe stipulated through consultation with Facilities Management, Safety, and Site Managers. Note: not all of Melbourne Water's sites are attended / occupied and so this action will be dedicated to primary, occupied sites. </t>
  </si>
  <si>
    <t>2022-2024</t>
  </si>
  <si>
    <t>Investigate the use of a ‘live locator app’ to identify location and availability of facilities for women.</t>
  </si>
  <si>
    <t>Void/cancelled</t>
  </si>
  <si>
    <t>2022-2023</t>
  </si>
  <si>
    <t>Ensure gender appropriate equipment (e.g., PPE) is available wherever it may be needed, including various body shapes and types.</t>
  </si>
  <si>
    <t xml:space="preserve">The successful completion of this action has contributed to ensuring that all employees have access to the PPE that is the correct fit and aligned with their gender identity and body shape. </t>
  </si>
  <si>
    <t xml:space="preserve">Chief Safety Officer </t>
  </si>
  <si>
    <t>Develop and complete a checklist of facilities at all sites to ensure they are inclusive of all genders.</t>
  </si>
  <si>
    <t xml:space="preserve">This measure is overdue and planned for delivery throughout 2024/2025. </t>
  </si>
  <si>
    <t>This measure will be delivered through the mechanisms of the Belonging Framework during 2024/2025 by developing and utilising a checklist for all sites.</t>
  </si>
  <si>
    <t>Provide leaders with information about gender specific issues (e.g., pregnancy, breastfeeding, menstruation, perimenopause, menopause, bladder health) to support inclusion and application of workplace adjustments.</t>
  </si>
  <si>
    <t>Women with diverse characteristics and in a range of positions, including leadership roles, are included in Melbourne Water’s communications, events, meetings, conferences and panels.</t>
  </si>
  <si>
    <t>Continue to provide gender diverse balance and representation from diverse cultural backgrounds for internal and external speaking opportunities, panel discussions and events, including male participation.</t>
  </si>
  <si>
    <t>Diversity &amp; Inclusion Steering Committee to meet every quarter and discussions to include key gender equity issues, performance and opportunities, and to monitor and provide an environment that supports and enables leaders to progress local initiatives.</t>
  </si>
  <si>
    <t xml:space="preserve">By carrying out this measure throughout the reporting period there was increased leadership and organisational knowledge to help accelerate gender equity and inclusion initiatives. From 2024 onward this will now be replaced by the monthly meetings of Belonging Ambassadors and Quarterly reporting into the Executive Leadership Group to provide this information and address any barriers to organisational progress. </t>
  </si>
  <si>
    <t>Diversity and Inclusion Manager to work with Managing Director and General Managers to provide strategic gender equity and inclusion advice to progress Melbourne Water’s vision as a genuine employer of choice for gender equity and upskill leadership team to effectively deliver on their gender equity actions.</t>
  </si>
  <si>
    <t>Executive Sponsor for Gender
Equality</t>
  </si>
  <si>
    <t>Establish a Gender Equity Working Group with key influencers to be responsible for oversight of intersectionality and speak to the needs of people from diverse backgrounds.</t>
  </si>
  <si>
    <t xml:space="preserve">The strategy of establishing a Gender Equity Working Group was successfully established and delivered within the reporting period. This however will now be replaced with delivery through the Belonging Framework that was launched in late 2023 and becoming operational in early 2024, this will ensure an ongoing social network for gender equality, a working group for input into and delivery of actions, and Senior/Executive accountabilities for delivery on Gender Equality Action Plan items. </t>
  </si>
  <si>
    <t>Maintain discrete action plans for other priority diversity identities and groups (including people with disability and cultural inclusion), embed an intersectional focus, and look for synergies.</t>
  </si>
  <si>
    <t>Business unit leaders to schedule time at planning days and team meetings for open conversations about gender equity and inclusion, gender equity data and application of gender equity principles in decision making.</t>
  </si>
  <si>
    <t xml:space="preserve">Whilst we have not yet implemented these measures, the FY25 business planning process has enabled us the opportunity to do so and this has now been activated. The delivery of this measure will contribute to the business knowledge that gender equity is a key business and strategic focus and a driver for improved
organisational performance and engagement
</t>
  </si>
  <si>
    <r>
      <rPr>
        <sz val="10"/>
        <rFont val="Arial"/>
        <family val="2"/>
      </rPr>
      <t>Embed Gender Impact Assessments in programs, services and policies that have direct and significant impact on the public through integrating with existing processes and building awareness and capability</t>
    </r>
    <r>
      <rPr>
        <b/>
        <sz val="10"/>
        <rFont val="Arial"/>
        <family val="2"/>
      </rPr>
      <t>.</t>
    </r>
  </si>
  <si>
    <t>Continue to conduct areas of research in collaboration with the Water Sector and universities to build the future workforce capability.</t>
  </si>
  <si>
    <t>Design and deliver annual International Women’s Day event with the Managing Director and Executive participation.</t>
  </si>
  <si>
    <t xml:space="preserve">The delivery of this measure on an ongoing annual basis is ensuring that Gender Equity is seen as a key business and strategic focus and provides committed employees opportunity to build their gender and inclusive practice knowledge. </t>
  </si>
  <si>
    <t>Benchmarking Melbourne Water’s actions taken, and impact of initiatives taken through intersectional lenses, via legislative and policy commitments, including Workplace Gender Equality Agency Employer of Choice criteria.</t>
  </si>
  <si>
    <t xml:space="preserve">This measure will be delivered utilising the Belonging Framework model to ensure intersectional benchmarking throughout 2024. </t>
  </si>
  <si>
    <t>Utilise social media platforms to celebrate, promote and reinforce our achievements in fostering gender equity outcomes.</t>
  </si>
  <si>
    <t>Showcase achievements of our diverse talent to the water industry and the broader Melbourne community; for example, Top 50 Women in the Public Sector, case studies, and social media.</t>
  </si>
  <si>
    <t>Revise questions regarding Women’s Equality &amp; Safety in tender documentation to ask suppliers specific actions and commitments that can be translated into contractual KPIs (where applicable) or measurable outcomes.</t>
  </si>
  <si>
    <t>Chief Financial Officer</t>
  </si>
  <si>
    <t>Prioritise the Women’s Equality &amp; Safety objective set out in the Social Procurement Framework so that every tender over $20 million includes mandatory questions and actions relevant to gender equality and intersectionality.</t>
  </si>
  <si>
    <t>Measure and evaluate service providers by proactively supporting gender equality commitments embedded in relevant services agreements.</t>
  </si>
  <si>
    <t>This action is complete, however will be followed with a review of the success and data associated with this change during 2024/2025.</t>
  </si>
  <si>
    <t>Establish a gender workplace profile (annually at 30 June) showing representation across all classification levels, position fraction, tenure, and employee life cycle data, including: recruitment, promotion, exit, secondment, higher duties, parental leave, and uptake of flexible working arrangements data (by classification level and business unit).</t>
  </si>
  <si>
    <t>This measure has been successfully completed with ongoing actions to increase employee voluntary uptake.</t>
  </si>
  <si>
    <t>Monitor incidents of sexual harassment through annual auditing and Culture and Engagement surveys, and communicate data to leadership and People Safety and Remuneration Board sub-Committee.</t>
  </si>
  <si>
    <t xml:space="preserve">With ability to monitor incidents of sexual harassment via formal and informal processes we can more confidently ascertain this data to contribute to assessing the requirements of employees for education and support, this will ensure lack of incidents of sexual harassment in the workplace and continue our 0% cases reported in 2023 into the future. By continuing to have low incidents of sexual harassment we can ensure that employees of all genders have a safer, including psychologically safe, and more equitable workplace. </t>
  </si>
  <si>
    <t>Continue to monitor part-time recruitment rates by gender.</t>
  </si>
  <si>
    <t xml:space="preserve">This measure has been successfully completed with ongoing actions to ensure sourcing of diverse applicants with appropriate skills and experience. </t>
  </si>
  <si>
    <t>Measure application rates for professional development programs by gender (and other diversity dimensions), including costings, and address any imbalance.</t>
  </si>
  <si>
    <t xml:space="preserve">Whilst we continue to implement our current measures for assessing application rates for professional development programs by gender, age, employment basis and level we are yet to develop this to take into account other diversity dimensions, this is anticipated to be able to be effectively captured as the uptake of our Voluntary Diversity and Inclusion Information Form increases. This data will in the future enable us to correctly assess and address any intersectional imbalances.  </t>
  </si>
  <si>
    <t>Monitor application and successful promotion and career development numbers for women with disability.</t>
  </si>
  <si>
    <t xml:space="preserve">The Talent Acquisition team are well versed and trained in the application process and policies to ensure gender and diversity needs are monitored. However, this measure is extended to be progressed throughout 2024/2025 in alignment with Manager Talent and Workforce Planning and utilisation of the data pulled from the Voluntary Diversity and Inclusion Information Form, once uptake has increased. This will ensure robust monitoring across promotion and career development for women with disabilities.  </t>
  </si>
  <si>
    <t>Look at way of capturing types of informal flexible working arrangements on HR system.</t>
  </si>
  <si>
    <t>Provide annual gender performance report to Managing Director and Chair of D&amp;I Steering Committee to discuss achievements and gaps and provide recommendations.</t>
  </si>
  <si>
    <t>Provide annual gender performance report to People Safety and Remuneration Board Committee Board on achievements, gaps and recommendations.</t>
  </si>
  <si>
    <t>An Annual Gender Performance Report was provided to our People Safety and Remuneration Committee throughout the reporting period.</t>
  </si>
  <si>
    <t>This action was successfully delivered, however is no longer applicable in the new Board committee structure and will now entail reporting into the People, Customers and Community Committee.</t>
  </si>
  <si>
    <t>Monitor and report to Melbourne Water’s Diversity and Inclusion Council on Gender Impact Assessments conducted.</t>
  </si>
  <si>
    <t>Progress of Gender Impact Assessments was reported into and monitored by the Diversity and Inclusion Council.</t>
  </si>
  <si>
    <t>Conduct annual pay equity analysis (base and total remuneration) between women and men, including in-band gaps at each classification level, level to the CEO, and the overall gap annually.</t>
  </si>
  <si>
    <t>Conduct comprehensive pay equity analysis between women and men in every Business Unit.</t>
  </si>
  <si>
    <t xml:space="preserve">Being conducted via different measure. </t>
  </si>
  <si>
    <t>Annual from 2023</t>
  </si>
  <si>
    <t xml:space="preserve">This strategy/measure is due to commence on an annual basis from 2024/2025. </t>
  </si>
  <si>
    <t>Annually from 2024</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</si>
  <si>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</si>
  <si>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</si>
  <si>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</si>
  <si>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</si>
  <si>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</si>
  <si>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</si>
  <si>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</si>
  <si>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</si>
  <si>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</si>
  <si>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</si>
  <si>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</si>
  <si>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</si>
  <si>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</si>
  <si>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</si>
  <si>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</si>
  <si>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</si>
  <si>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</si>
  <si>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</si>
  <si>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</si>
  <si>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</si>
  <si>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</si>
  <si>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</si>
  <si>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</si>
  <si>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</si>
  <si>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</si>
  <si>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</si>
  <si>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</si>
  <si>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</si>
  <si>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</si>
  <si>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No</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</si>
  <si>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</si>
  <si>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</si>
  <si>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</si>
  <si>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</si>
  <si>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</si>
  <si>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</si>
  <si>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</si>
  <si>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</si>
  <si>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</si>
  <si>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</si>
  <si>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</si>
  <si>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</si>
  <si>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</si>
  <si>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</si>
  <si>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</si>
  <si>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3 Workplace Gender Equality Indicators</t>
  </si>
  <si>
    <t>Service</t>
  </si>
  <si>
    <t>Retarding Basin (RB) Activation Program (retrospective GIA)</t>
  </si>
  <si>
    <t>Void / Cancelled</t>
  </si>
  <si>
    <t>In Progress</t>
  </si>
  <si>
    <t>Not Started</t>
  </si>
  <si>
    <t>Total Actions</t>
  </si>
  <si>
    <t xml:space="preserve">1 Gender Impact Assessments </t>
  </si>
  <si>
    <t>% of GIAs resulting in action taken</t>
  </si>
  <si>
    <t>% of GIAs applying intersectional impact lens</t>
  </si>
  <si>
    <t>e) - We have not collected broader intersectional data of our Board members in FY23, as we had 4 outgoing Board members finish their term and another 4 Board members commence in October 2023. We will continue to encourage the collection of broader intersectional data, to be able to provide meaningful intersectional data insights related to gender against this indicator in the next reporting period.</t>
  </si>
  <si>
    <t>Total number of GIAs undertaken</t>
  </si>
  <si>
    <t xml:space="preserve">3 Indicators </t>
  </si>
  <si>
    <t>Number of Indicators</t>
  </si>
  <si>
    <t># of indicators towards which progress was made</t>
  </si>
  <si>
    <t xml:space="preserve"># of indicators towards which no progress was made </t>
  </si>
  <si>
    <t xml:space="preserve">The program aims to better utilise Retarding Basin (RB) land as public open spaces to deliver additional benefits to the community whilst maintaining their primary flood management function. </t>
  </si>
  <si>
    <t xml:space="preserve">The Glenroy RBs project is a direct outcome of the RB Activation Program. Three RBs in Glenroy have been identified as being in areas of high need for community access to open space and upon initial inspection have the potential to contribute to community health and wellbeing through further activation. </t>
  </si>
  <si>
    <t>Reimagining Your Creek (RYC)– Upper Stony Creek Sunshine Hospital (Q07115)  - Intersectional Gender Impact Assessment</t>
  </si>
  <si>
    <t>The Reimagining Your Creek Program (RYC) Upper Stony Creek Project is  part of the Reimagining Your Creek Program - a multi-partner, multi-site program that transforms heavily engineered concrete channels and pipes into natural places the community can enjoy, with significant improvements in liveability and environmental outcomes.</t>
  </si>
  <si>
    <t xml:space="preserve">Functional design will consider recommendations of the GIA and the broader CDI principles, including considering opportunities through construction and maintenance period.
Specific elements that will be considered include addressing actual and perceived safety for different sectors of the community - particularly women - and design that considers the needs of target users (retirement village residents/visitors, hospital staff/patients, primary school staff/children, nearby residents). 
</t>
  </si>
  <si>
    <t xml:space="preserve">Specific elements include addressing actual and perceived safety for different sectors of the community, particularly women. Design that considers the needs of target users (retirement village residents/visitors, hospital staff/patients, primary school staff/children, nearby residents). </t>
  </si>
  <si>
    <t xml:space="preserve">Continue to identify, monitor and address gender imbalance in business units and areas where there is under-representation of Aboriginal and/or Torres Strait Islander women, women from culturally diverse backgrounds and faiths, women with disability and people who are self-described. </t>
  </si>
  <si>
    <t>Develop and implement process to capture gender and intersectional data of our employees including disability, LGBTIQA+, cultural diversity, and faith.</t>
  </si>
  <si>
    <t>Compare intersectionality data from our HR system with Culture and Engagement Survey results to identify any differences and barriers to equity and inclusion and formulate actions to address these.</t>
  </si>
  <si>
    <t>Board to sponsor and influence initiatives that improve intersectional gender equity outcomes and to further build their knowledge in gender equity, cultural competency and cultural safety.</t>
  </si>
  <si>
    <t>Seek to understand our workforce’s financial literacy and address any education gaps through wellbeing initiatives (Wellbeing Team).</t>
  </si>
  <si>
    <t>Develop organisational understanding of what sexual harassment is and how its impacts affect different parts of our community, including people who are cultural diversity, generational diversity, LGBTIQA+ and women with disability.</t>
  </si>
  <si>
    <t>In line with emerging, contemporary best practice, investigate and review our inclusive recruitment processes to attract people from diverse backgrounds where there is potential under employment, for example, transgender and/or gender diverse people, youth, culturally diverse people, women with disability, women over 55 and men in administrative and People &amp; Capability functions.</t>
  </si>
  <si>
    <t>Special measures support advertising and sourcing for roles to women, Aboriginal and/or Torres Strait Islander people, people who identify as transgender and/or gender diverse, women with disability and older workers, and supporting other specific initiatives to build and maintain a diverse workforce.</t>
  </si>
  <si>
    <t>Utilise and build further relationships with professional associations and networks to attract women to Melbourne Water, including the Victorian Public Sector (VPS) Enablers Network and Women of Colour Network.</t>
  </si>
  <si>
    <t>Continue and strengthen succession planning and investment for high-potential women that includes sponsorship by general managers, higher duties and a professional development program.</t>
  </si>
  <si>
    <t>Ensure work experience, internship and graduate programs are utilised to address areas of underrepresentation (aiming for a minimum participation rate of 50% female in all areas).</t>
  </si>
  <si>
    <t>Continue to develop case study examples of the range of flexible working arrangements available to employees and potential employees.</t>
  </si>
  <si>
    <t>Engage job design subject matter expert to support hiring managers and People and Capability (P&amp;C) practitioners to be able to identify potential physical barriers, techniques, and assumption bias, and provide solutions to increase women in engineering, plant operations, labourers and Information Technology (IT).</t>
  </si>
  <si>
    <t>Promotion of Science, Technology, Engineering and Mathematics (STEM) study to girls in secondary schools to encourage more women into engineering and operational roles.</t>
  </si>
  <si>
    <t>Investigate and build a business case for installation of ‘wellbeing rooms’ for all key Melbourne Water satellite facilities (e.g. Western Treatment Plant, South East Regional Office, North East Regional Office, etc).</t>
  </si>
  <si>
    <t>Through New Normal Ways of Working, continue to explore new and innovative ways to embed flexibility that puts work at the centre and provides employees with self-direction to balance work and life responsibilities.</t>
  </si>
  <si>
    <t>Embed organisational design principles enabling flexibility for all roles, including operational roles and executives, and that all roles can be part-time or flexible, including a range of hybrid options in line with our New Normal Ways of Working.</t>
  </si>
  <si>
    <t>Integrate insights of COVID-19 impacts on gender and inclusiveness into redesign of work practices to embed New Normal Ways of Working, with an intersectionality lens (e.g. women with disability).</t>
  </si>
  <si>
    <t>Explore and assess potential allowances and adjustments that could be adopted for gender specific issues (e.g. pregnancy, breastfeeding, menstruation, perimenopause, and menopause) that may currently exclude or create difficulties for women (e.g. exposure to herbicides during pregnancy and pre-pregnancy, need for leave).</t>
  </si>
  <si>
    <t>Executive Champion (General Manager or nominee) to identify and complete three gender equity actions in this Plan (every year) to help drive diversity, inclusion and gender equity in their work area, e.g. targeted recruitment, workshop engagement, embedding flexibility, etc.; and two actions (every year) to help drive diversity and inclusion more broadly at Melbourne Water, e.g. communication on diversity and inclusion on Workplace, establishing a working group, etc.</t>
  </si>
  <si>
    <t>Embed consideration for Senior Development Goals (SDGs), including SDG 5 and SDG 10, into organisational strategy through the process of goal setting.</t>
  </si>
  <si>
    <t>Embed consideration for all Senior Development Goals (SDGs), including SDG 5 and SDG 10, into reporting and evaluation, with a view to set targets for SDGs agenda and incorporation into reporting.</t>
  </si>
  <si>
    <t>Build data collection capability of diversity characteristics, including Aboriginal and/or Torres Strait Islander, age, cultural identity, faith, disability, LGBTIQA+, and other personal characteristics.</t>
  </si>
  <si>
    <t>Talent Recruitment team to monitor candidate profiles presented by executive recruitment firms to ensure sourcing of diverse applicants with appropriate skills and experience.</t>
  </si>
  <si>
    <t>Monitor uptake of informal flexible working arrangements by parents, carers, and through gender and other dimensions of diversity, through culture and engagement annual surveys.</t>
  </si>
  <si>
    <t>Continue to monitor parental uptake and return from parental leave rates at intervals including 6 and 12 months post-return from leave.</t>
  </si>
  <si>
    <t>Conduct pay gap analysis between men and women with and without disability, women from Culturally and Linguistically Diverse (CALD) backgrounds, LGBTIQA+, Aboriginal and/or Torres Strait Islander women and different age groups.</t>
  </si>
  <si>
    <t xml:space="preserve">Melbourne Water has seen an increase in representation of women in the business broadly throughout the reporting period. 
The overall proportion of females working at Melbourne Water is 42.2%, noting that workforce data includes those who have departed throughout the 2022/23 financial year as stipulated by Gender Equality Action Plan (GEAP) reporting guidelines. This is an increase of 1.2% from the FY21 reporting period. 
With the exception of the Managing Director, all levels to the Executive Leadership Group are slightly skewed male. The People Leadership Group/Technical Manager and Enterprise Agreement employee groups have the largest gender disproportions of all Levels to the MD at 41.6% and 42.4% female respectively.  
</t>
  </si>
  <si>
    <t>Develop and implement a schedule of forums with employees to examine equity issues and opportunities in relation to: 
• Impact of career breaks for women 
• Sexual harassment and family violence 
• Male engagement and resistance in gender equity initiatives 
• Creating cultural and psychological safety 
• Challenging implicit biases, understanding patterns and systems that are implicitly gendered 
• Challenging assumptions around job roles, particularly those in operations that may lead to gendered outcomes 
• Exploring the notion of the merit and cultural fit 
• Intersectionality and the unique issues faced by Aboriginal and/or Torres Strait Islander women, women with disability, women from culturally diverse backgrounds, LGBTIQA+, generational diversity, women with caring responsibilities, etc.</t>
  </si>
  <si>
    <t xml:space="preserve">Explore and identify the impacts of the significant disruptions resulting from COVID-19 to support the identification of gender inequity and develop strategies for mitigating this, for instance: 
• Working from home 
• Returning to work 
• Home schooling and parenting 
• Caring for elderly parents 
• Flexible working arrangements 
• Wellbeing 
• Workloads 
• Job security, etc. </t>
  </si>
  <si>
    <t xml:space="preserve">Melbourne Water collects and reports on de-identified intersectional data across the workforce with insights assessed for measurement and action through our Diversity Census. Whilst collection of employee engagement surveys was reassessed and a new plan for effective data collection developed during 2023, we will continue collecting this confidential intersectional data for reporting and action. This data will be analysed by Manager Diversity, Inclusion and Belonging annually to inform action across the business and for reporting to Executive and Senior Leadership. </t>
  </si>
  <si>
    <r>
      <rPr>
        <sz val="10"/>
        <color rgb="FF000000"/>
        <rFont val="Arial"/>
        <family val="2"/>
      </rPr>
      <t>Melbourne Water has not yet made this comparison to identify differences or barriers to equity and inclusion based on intersectionality data, however, progress has been made through the development of our Voluntary Diversity and Inclusion Information Form that will allow us to progress this measure once uptake has increased throughout 2024/2025.</t>
    </r>
    <r>
      <rPr>
        <sz val="10"/>
        <color rgb="FFFF0000"/>
        <rFont val="Arial"/>
        <family val="2"/>
      </rPr>
      <t xml:space="preserve"> </t>
    </r>
    <r>
      <rPr>
        <sz val="10"/>
        <color rgb="FF000000"/>
        <rFont val="Arial"/>
        <family val="2"/>
      </rPr>
      <t xml:space="preserve">As such no additional actions have been raised at this time.                                                                                                                                                      </t>
    </r>
  </si>
  <si>
    <t xml:space="preserve">This activity has not yet started. Given the changes in the Diversity and Inclusion Manager role (4 month vacancy in role) this was put on hold within the reporting period and will commence works again throughout 2024/2025.  </t>
  </si>
  <si>
    <t xml:space="preserve">Contact Officer Training delivered in 2021 via a hybrid training event. Learning outcomes of this training were to ensure Contact Officers are skilled in providing information to reporting employees, including assessing their options and accessing supports, duty of care and confidentiality in relation to responding to sexual harassment.    
</t>
  </si>
  <si>
    <t xml:space="preserve">The Respect @ Work and Things You Don't Say Workplace campaigns communicated the definition of sexual harassment, the support services and reporting mechanisms available to employees. The campaigns reported over 2,000 total views, with 15% of viewers visibly and positively engaging with the content. The campaign had a very positive sentiment rating. Both campaigns featured diverse employees from across the business in operational, office and manager roles. Campaign statements included: "Respected, included, and safe" "Respectful workplace - it's everyone's responsibility" (Respect at Work) and "Words Matter, Stepping Up &amp; Stepping Out" (Things You Don't Say).  
Employee engagement and education events including The Belonging Framework launch (2023), International Women's Day (2023, 2022, 2021), and the International Day Against Homophobia, Biphobia and Transphobia (IDAHOBIT) (2023, 2022, 2021) also talked to the impact of sexual harassment on different parts of our community. 
</t>
  </si>
  <si>
    <t xml:space="preserve">Key policies are available on the intranet under Melbourne Water's Policies and Procedures page and include Diversity and Inclusion Policy, Family and Domestic Violence Policy and Procedure, Flexible Working Policy, Leave Policy, Parental Leave Policy, Reasonable Adjustment Policy, Respectful Workplace Policy, and Performance &amp; Behaviour Policy. Each policy document features its own dedicated intranet page outlining policy objective, scope, and procedure. These are listed to demonstrate the intersectional scope of our policies and how information on family and domestic violence may be shared with our people through the application of other policies. 
There is  a permanent listing of 8 referral services and pathways on the Family and Domestic Violence intranet page. Referral services are also listed in the Family and Domestic Violence eLearn and have been promoted on Workplace in the Diversity and Inclusion group, the Caring for the Community (COVID-19 response and connection group), and Melbourne Water Employee Events and Updates. </t>
  </si>
  <si>
    <r>
      <t>The Family and Domestic Violence eLearn is a part of Melbourne Water’s compulsory induction training, including managers and supervisors. All new employees complete this eLearn within three months of starting work at Melbourne Water. Content includes: definitions of family and domestic violence; the impact on individuals, families, businesses and broader society; discounting myths and stereotypes; recognising the signs; and safely offering help to survivor victims. The eLearn also outlines Melbourne Water’s specific supports including paid leave and Employee Assistance Program as well as specialised support services. The eLearn also outlines how sexism and gender inequity has disproportionate impacts on women.</t>
    </r>
    <r>
      <rPr>
        <b/>
        <sz val="10"/>
        <color rgb="FF000000"/>
        <rFont val="Arial"/>
        <family val="2"/>
      </rPr>
      <t xml:space="preserve"> </t>
    </r>
  </si>
  <si>
    <t xml:space="preserve">The Talent Acquisition Team have established an understanding of representational needs across the business and continue to support special measures in recruitment for these roles / positions through best practice recruitment processes and policies and specific targeted recruitment (as and when required).  
</t>
  </si>
  <si>
    <t>The Talent Acquisition Team have established relationships in sector to share and learn about emerging and contemporary best practice regarding inclusion throughout the recruitment process. The focus on attraction of diverse backgrounds (specifically in and under employed groups) has been supported by engaging targeted recruitment firms, positioning of inclusive messaging within advertising materials and recruiter training (i.e. Textio recruitment). The recruitment team also utilise a tech language program/s to ensure 'gender coded and friendly language' to attract more females to roles.</t>
  </si>
  <si>
    <t xml:space="preserve">Melbourne Water's Manager of Diversity, Inclusion and Belonging (DI&amp;B) has connected with and attends meetings with the Victorian Public Sector (VPS) Enablers Network, and is building relationships as an ally with the VPS Women of Colour Network and will continue doing so ongoing. Further our Manager of DI&amp;B attends regular meetings with the Defined Entities Group and Australian Disability Network. </t>
  </si>
  <si>
    <t>The Melbourne Water Employee Value Proposition (EVP) is Freedom, People, Impact and is featured in internal collateral like the Melbourne Water 101 new starter Notebook, Reward &amp; Recognition collateral and in external recruitment materials (online job advertisements). 
The EVP Toolkit recommends gender-neutral language, language that welcomes all age groups and culturally diverse backgrounds, and a focus on skills over years of experience. It also encourages Managers and Hiring Managers to remove prescriptive availability language and to thoughtfully distinguish between essential and desirable criteria. Diversity and Inclusion specific statements on flexible working, diversity, and Aboriginal and/or Torres Strait Islander designated position statement are available in the toolkit (p.17). 
Visual assets demonstrates Melbourne Water's commitment to diversity by featuring people from all walks of life (e.g. women, people of colour, women of colour, people living with a disability, and members of the LGBTIQA+ community).</t>
  </si>
  <si>
    <t xml:space="preserve">In 2023 Melbourne Water's new Aboriginal and Torres Strait Islander Employment Equity Plan 2023-2027 was drafted and endorsed by the organisation for implementation. </t>
  </si>
  <si>
    <r>
      <rPr>
        <sz val="10"/>
        <color rgb="FF000000"/>
        <rFont val="Arial"/>
        <family val="2"/>
      </rPr>
      <t xml:space="preserve">The Talent Acquisition Team work with a number of search firms to target senior executives in the market for senior positons within Melbourne Water as well as executing proactive searches via various platforms including LinkedIn profile searches. 
</t>
    </r>
    <r>
      <rPr>
        <sz val="10"/>
        <color rgb="FFFF0000"/>
        <rFont val="Arial"/>
        <family val="2"/>
      </rPr>
      <t xml:space="preserve">
</t>
    </r>
  </si>
  <si>
    <t xml:space="preserve">The Talent Acquisition Team regularly report on new direct appointments both internally (newsletters and group emails) and externally via LinkedIn profiling. All of our internal and external recruitment materials illustrate inclusive employment practices which aim to promote and communicate Melbourne Water's diversity position and gender equity.  </t>
  </si>
  <si>
    <t xml:space="preserve">Succession planning and investment to commence via the appointment of Manager Talent and Workforce Planning role. </t>
  </si>
  <si>
    <t xml:space="preserve">In conjunction with Monash Behaviour Works, consultation and co-design pilot were run with Works Delivery Execution teams, specifically the West, North East Civil, North East Natural Resource Management (NRM)/Grass, and South East. Each workshop included all crew members, the leading hand, supervisor and team leader.  
7 focus groups were held in July 2021 as a research methodology to understand barriers and enablers. Co-design workshops facilitated discussions for 4 crews interested in working flexibly. Research methodologies included pre-workshop survey, facilitated discussions as a large group and in smaller breakout groups. 
Post workshop survey reported significant increases positive perceptions of delivery outcomes (33%) and comfort in discussing flexible working arrangements with their manager (20%). </t>
  </si>
  <si>
    <t>Melbourne Water has a dedicated internal intranet page that outlines Flexible Working Arrangements. Employees are provided via this platform flexible work arrangements available to them including part-time, condensed working weeks, accrued time off, working from home and other locations, and flexibility in working hours, purchasing additional annual leave, 9 day fortnights and job share opportunities. The Flexible Working Policy and Procedures are both available via this intranet page. Within our job advertisements a paragraph is included that promotes the above Flexible Working Arrangement options. On the Melbourne Water external facing Website Careers page, Flexible Working options are outlined and promoted (https://www.melbournewater.com.au/about/careers). This will continue to occur on an ongoing basis with review of policies annually to ensure we are meeting employee needs. Melbourne Water commits to reviewing data of the numbers of employees accessing flexible leave annually in conjunction with reviewing the policy.</t>
  </si>
  <si>
    <t xml:space="preserve">Melbourne Water flexible work case studies include men utilising parental leave (4 case studies), job share (2 case studies), flexible work arrangements including job share (5) and living with a disability (1). Total = 12 case studies. Case studies are shared regularly with our people via intranet news stories, Workplace, and The Update newsletter. </t>
  </si>
  <si>
    <r>
      <t>All incoming managers across Melbourne Water's Executive Leadership Groups, Senior Leadership Group and People Leadership Group cohorts completed the People Leader Essentials online eLearns during the reporting period, providing them with the skills to provide and effectively manage requests for flexible working arrangements. In addition, the launch of the New Normal Ways of Working Program was supported by an 8 week capability program tailored specifically for managers. Sessions were held online and recorded for managers who were unable to attend (Jan - March 2021). 
Continuing work</t>
    </r>
    <r>
      <rPr>
        <b/>
        <sz val="10"/>
        <color rgb="FF000000"/>
        <rFont val="Arial"/>
        <family val="2"/>
      </rPr>
      <t xml:space="preserve">: </t>
    </r>
    <r>
      <rPr>
        <sz val="10"/>
        <color rgb="FF000000"/>
        <rFont val="Arial"/>
        <family val="2"/>
      </rPr>
      <t xml:space="preserve">A Flex Guide for Managers was provided to Operational Managers as part of the Flex for Frontline pilot (July 2022) to support them in reviewing and approving flexible working applications. This ensured consistency in managing applications. </t>
    </r>
  </si>
  <si>
    <t xml:space="preserve">To continue to identify, monitor and address gender imbalance in specific areas of the business, Melbourne Water has established successful gender data reporting relating to all levels of the business (i.e. portfolio, department, team as well as operational sites). Melbourne Water also developed a Voluntary Diversity and Inclusion Information Form which provides the opportunity to source further detail for workforce profile enabling future interventions to address gender imbalance.  
Progress against this action is supported by the development of our Aboriginal Employment Equity Plan (2023-2027) and Culturally and Linguistically Diverse Action Plan (2022-2025), both of which feature actions developing Melbourne Water's culturally safe and inclusive work environments  and recruitment and onboarding processes. </t>
  </si>
  <si>
    <t>Melbourne Water now determines representation by gender at all levels of the business. Targets have been established from an intersectional lens that will be further reviewed and expanded on throughout 2024/2025. Our current intersectional targets are:                                                                                  
* 3% of our workforce will identify as Aboriginal and/or Torres Strait Islander (by 2027, on track)
* 12% of our workforce will identify as living with disability (ongoing, data in collection process)
* 30% of the Service Delivery workforce (including leadership) will be female (2023, Enterprise Agreement Staff 42.4%)
* 40-60% of the corporate workforce (including leadership) will be female (2023, currently an average of 42.2%, an increase of 1.2% since FY21 reporting).</t>
  </si>
  <si>
    <t xml:space="preserve">A voluntary Diversity and Inclusion Information form has been developed and socialised within Melbourne Water. 
To help us better understand the diversity of our workforce, we invited employees to submit voluntary information about themselves. This intersectional data collection form includes data related to gender, living with disability, cultural identity, religion, identifying as LGBTIQA+ and whether the person identifies as Aboriginal and/or Torres Strait Islander. 
During scoping of the most appropriate methods to collect this data it was recognised that during appointment to roles and onboarding was not the most effective way to invite employees to engage in this data collection. Most employees are comfortable to share this information after a period of time of employment, irrespective of providing opportunity to during application. 
</t>
  </si>
  <si>
    <t>Communications campaign developed and implemented. Targeted at long-term employees that focuses on socialising our voluntary Diversity and Inclusion (D&amp;I) Information form (see item #13). Campaign key messages advised:
* Diversity data helps us make informed decisions about the future direction of our D&amp;I initiatives and strategy 
* Employee participation is voluntary
* Your data will be de-identified for reporting purposes.
Internal communications channels included: 
* D&amp;I events, including the Belonging Framework launch, the form, including at a recent D&amp;I event, via our intranet page,and through our internal social media channels
* Intranet pages 
* People Hub knowledge base articles 
* Internal newsletters including The Update, Leaders Update.</t>
  </si>
  <si>
    <t xml:space="preserve">Melbourne Water has developed a Voluntary Diversity and Inclusion Information form in 2023 that continues to increase in uptake through communication campaigns. 
</t>
  </si>
  <si>
    <t xml:space="preserve">Head of Aboriginal Engagement and Community Connections and Principal Advisor Aboriginal Engagement delivered a Board engagement session (PSRC) in April 2023 for a 30 minute discussion on how to engage a talent pipeline for Aboriginal representation at a Board level. Aboriginal Board Member inducted and commenced late 2023. </t>
  </si>
  <si>
    <t xml:space="preserve">During 2023 the Board provided input to and endorsed a new Diversity and Inclusion initiative The Belonging Framework, an initiative/model that builds our capacity to ensure an intersectional lens and work throughout the organisation. The Board will continue to provide ongoing support through the Belonging Framework through their presence, influence, and sponsorship of this. </t>
  </si>
  <si>
    <r>
      <rPr>
        <sz val="10"/>
        <color rgb="FF000000"/>
        <rFont val="Arial"/>
        <family val="2"/>
      </rPr>
      <t xml:space="preserve">In 2020 Melbourne Water developed a new Diversity and Inclusion (D&amp;I) Strategy, which outlines our goals and measures of success out to 2025. The strategy was presented to and endorsed by Melbourne Water's Board in November 2020. 
The execution of the D&amp;I Strategy is supported by our Governance Framework whereby the Managing Director Approves D&amp;I Strategy and underpinning action plans which is endorsed by the PSRC who have oversight of the D&amp;I Strategy. 
The PSRC review progress on a quarterly basis, through the Quarterly People Insights reports
as well as receiving strategy progress updates annually and reports through to the Board. This governance framework which is ongoing, ensures the Board's expectations on gender equity and inclusion are met as well as providing an opportunity for discussion and review on a regular basis. 
</t>
    </r>
    <r>
      <rPr>
        <b/>
        <sz val="10"/>
        <color rgb="FFFF0000"/>
        <rFont val="Arial"/>
        <family val="2"/>
      </rPr>
      <t xml:space="preserve">
</t>
    </r>
  </si>
  <si>
    <t xml:space="preserve">Melbourne Water collects, records, identifies and analyses data annually in relation to gendered pay gaps in the organisation. This inclusive data based upon employment basis (e.g. full-time, part-time etc.), employee level (e.g. Senior Leadership) and gender. </t>
  </si>
  <si>
    <t xml:space="preserve">Within the reporting period a session was delivered to employees in regard to financial advice broadly, hosted by a Financial Advisor. The Safety Health Environment and Quality team has held financial advice events. 
The most recent was Financial Wellness in 2023. These events focus on financial challenges which can lead to significant stress, which impacts our mental health and wellbeing. The content regarding financial literacy included; understanding  expenses/expenditure, how to minimise and manage debt, saving for emergencies or opportunities and strategies to best structure personal bank accounts with the aim to take the stress, concern and confusion out of dealing with money and guide people on a path to financial understanding. 
</t>
  </si>
  <si>
    <r>
      <t>The Equal Employee Opportunity (EEO) eLearn is issued to all managers as part of their on boarding process. The interactive eLearn outlines workplace standards around sexual harassment and how they also apply at out-of-hours and off-site events, that sexual advances can be harassment, and that Melbourne Water supports employees when reporting sexual harassment or unwanted advances. The eLearn requires managers and employees pass a Learning Check on self-managed conflict resolution approaches and formal complaint proceedings. Education on recognising and responding to sexual harassment is further emphasised in online training in the Introduction to Diversity and Inclusion (D&amp;I) and Family and Domestic Violence eLearns that are issued to all employees and managers.  
Strong Executive messaging has been delivered to the organisation throughout this time, with one example being the Managing Director (MD) reiterating the importance of a safe workplace free of sexual misconduct, the culture we all create together at Melbourne Water, the avenues available to employees for reporting and support. The MD emphasised Melbourne Water's strong commitment to D&amp;I and managing D&amp;I issues proactively and fairly. The MD explained impacts of Federal reporting legislation and reiterated that Melbourne Water is a reflection of the community we serve - both in diversity and the challenges we face. 
Manager support is also available in the</t>
    </r>
    <r>
      <rPr>
        <i/>
        <sz val="10"/>
        <color rgb="FF000000"/>
        <rFont val="Arial"/>
        <family val="2"/>
      </rPr>
      <t xml:space="preserve"> </t>
    </r>
    <r>
      <rPr>
        <sz val="10"/>
        <color rgb="FF000000"/>
        <rFont val="Arial"/>
        <family val="2"/>
      </rPr>
      <t xml:space="preserve">Fair and Just Policy and Procedure that ensures that there is transparency, fairness and consistent treatment in how we set clear expectations regarding our behaviours and conduct. This was available to our former HR Business Partners (in conjunction with Melbourne Water managers) should they require access whilst investigating any misconduct allegations. 
Our Workplace Relations Team provides ad hoc support and coaching where required or in specific instances. Additional training and support is available via Melbourne Water's Employee Assistance Program. </t>
    </r>
  </si>
  <si>
    <t xml:space="preserve">An online session called Exploring Healthier Masculinities to Improve the Well-being of Men was held on 26 October 2021. This session was hosted by Melbourne Water's Natural Resource Management Crew members and co-facilitated by an external provider. Content explored the pressure and unspoken rules many men feel they need to follow to fit the ridged stereotypes about what it means to be a man. The event was well-attended with active support from the Safety Team (psychological safety) and Capability and Experience team (culture, psychological safety). 
The Diversity and Inclusion and Safety Teams continued to deliver healthy masculinity education / awareness raising events including Male Leaders &amp; Gender Stereotypes (Sept-2021), Fatherhood 2.0 (Oct-2021), and Working Dads (June-2022) . </t>
  </si>
  <si>
    <t>Engage experts to talk about masculinity, male engagement, and bystander intervention, building on the online session Exploring Healthier Masculinities, to support gender equality and inclusion.</t>
  </si>
  <si>
    <r>
      <t xml:space="preserve">The Family and Domestic Violence eLearn is a part of Melbourne Water’s compulsory induction. All new employees complete this eLearn within three months of starting work at Melbourne Water. Content includes: definitions of family and domestic violence; the impact on individuals, families, businesses and broader society; discounting myths and stereotypes; recognising the signs; and safely offering help to survivor victims. The eLearn also outlines Melbourne Water's specific supports including paid leave and Employee Assistance Program as well as specialised support services. The eLearn also outlines how sexism and gender inequity has disproportionate impacts on women. 
</t>
    </r>
    <r>
      <rPr>
        <b/>
        <sz val="10"/>
        <color rgb="FF000000"/>
        <rFont val="Arial"/>
        <family val="2"/>
      </rPr>
      <t xml:space="preserve"> 
</t>
    </r>
    <r>
      <rPr>
        <sz val="10"/>
        <color rgb="FF000000"/>
        <rFont val="Arial"/>
        <family val="2"/>
      </rPr>
      <t>Other employee touchpoints include the intranet page, regular updates in Workplace, and reminders to Senior Leadership Group and People Leadership Group via</t>
    </r>
    <r>
      <rPr>
        <i/>
        <sz val="10"/>
        <color rgb="FF000000"/>
        <rFont val="Arial"/>
        <family val="2"/>
      </rPr>
      <t xml:space="preserve"> </t>
    </r>
    <r>
      <rPr>
        <sz val="10"/>
        <color rgb="FF000000"/>
        <rFont val="Arial"/>
        <family val="2"/>
      </rPr>
      <t xml:space="preserve">Leaders Update newsletter in 2021 and 2022. 
Special consideration was provided to employees during the COVID-19 pandemic, where working from site during state-wide lockdowns would provide employees with refuge from family violence at home. </t>
    </r>
  </si>
  <si>
    <t>Melbourne Water's Manager of Diversity, Inclusion and Belonging contributes to ongoing collaboration with Vic Water and the wider Victorian Water Sector via the following:                                                   
- Consulting on and contribution to Vic Water Equity, Diversity and Inclusion Strategy 2024-2028       
- Member and regular attendee of Vic Water's Diversity and Inclusion Steering Committee (DISC) &amp; Practitioners Network
- Share case studies of flexible work arrangements in operational spaces (2022).</t>
  </si>
  <si>
    <t>Melbourne Water graduate programs reported 50% female participation in 2022 and 2023. Infrastructure Operations Trainee Programs reported 100% female participation in 2021/22 and 50% female participation in 2023/24. Waterways and Catchment Operations Trainee Program reported 50% female participation in 2023/24 and 40% female participation in 2024/25. 
Work experience programs, including the Pathways Program (focused on providing individuals from marginalised and diverse cultural backgrounds with work experience) had 30% female participation in 2019, 75% female participation in 2020, and 50% female in 2022. Currently, Melbourne Water does not have a formal internship program. Requests are managed on an ad hoc basis.</t>
  </si>
  <si>
    <t xml:space="preserve">The New Normal Ways of Working Program empowers our people to co-design the future of work at Melbourne Water to benefit us all. Our approach to flexible working is based on trust and a shared commitment to creating the best environment for our people to do great work. The New Normal Ways of Working program was formally launched in April 2021 with specific mechanisms like Social Contracts to facilitate team conversations around flexibility and work/life responsibilities throughout this reporting period. Other initiatives included a Flex for Frontline pilot and workspace upgrade (level two collaboration space, Melbourne Water Central Corporate Office). </t>
  </si>
  <si>
    <t xml:space="preserve">2 Keeping in Touch Programs ran successfully in Oct 2021 and April 2022 (average of 30 attendees). The program was also celebrated with attendees sharing event photos and their own perspective on Workplace. This reinforced the support and care for our people as they plan, take and return from parental leave. 
The Working Parents Network group on Workplace has 110 members and shared content regularly throughout the reporting period. Content included recommendations and resources on returning to work, working part-time or working from home. The Working Parent Network also offered informal connection and coaching opportunities called Connection and Conversation which were online events to share insights on returning to work and support available from Melbourne Water. These sessions were held in March 2023, December 2022, April 2022, 
</t>
  </si>
  <si>
    <t xml:space="preserve">In 2021, 10 people used direct on-demand coaching with an external Diversity and Inclusion advocacy body that aims to empower parents, carers and people leaders, create supportive and empowering workplace cultures, build a more equitable workplaces and create lasting change. Services include coaching, consultation, and an online digital portal with resources and online coaching. 
In 2023, 174 people registered with this provider. Of the 174 registrations, 29 were regular coaching subscribers, 10 people attended on-demand coaching sessions, 49 attended live coaching sessions and 23 were Masterclass participants. Coaching content included Expecting and Parental Leavers (48%), Wellbeing and Flexibility (14%), Returning to Work (3%), People Management (14%), and Working Parent/Carer (21%). Of the 174 registrations, 24% identified as male, 76% identified as female. </t>
  </si>
  <si>
    <t xml:space="preserve">Melbourne Water's New Normal Ways of Working principles are: 'centre it around the work to be done' and 'leave nobody behind'. These principles were socialised and embedded with key leadership cohorts including the Executive Leadership Groups, Senior Leadership Group, and People Leadership Group and then cascaded via team meetings, portfolio town-halls, and safety toolboxes. 
The Flexible Work policy specifically states three key principles: 'we start with yes'; 'we focus on outcomes and set clear expectations'; and 'we put health, safety, and wellbeing first.' The policy clearly states the 9 Flexible Working Options that are available to all roles, including Operational roles.       
In total 78.4% of employees working at Melbourne Water during the FY23 had a formal flexible working arrangement, an increase of 54.4% from FY21 noting that this is mostly a result of a change to the definition of flexible working arrangement.
Of those on a flexible working arrangement, 46.7% are female. This is a decrease of 19.3% from FY21. 
</t>
  </si>
  <si>
    <t xml:space="preserve">Melbourne Water collects and analyses gender workplace profile data annually, including records of part-time work by gender composition. Our employee engagement survey allows us to further analyse other influencing factors by asking 'does my manager support flexible work'. </t>
  </si>
  <si>
    <t>Melbourne Water provided visibility of men utilising flexible working arrangements through several internal communication channels including intranet news stories (home page of Melbourne Water's intranet), The Update e-newsletter, and Workplace (internal communication and collaboration platform, similar to Facebook). 4 male employees were showcased taking parental leave to care for their children in July 2022.</t>
  </si>
  <si>
    <t xml:space="preserve">Initiatives have been undertaken that developed a strong Melbourne Water Women in Science, Technology, Engineering and Mathematics (STEM) Network that met regularly during the reporting period, including via a Workplace group Connecting Women in WCO. A Melbourne Water Unite Women's Leadership Program network has been undertaken along with the International Water Centre, Water Leadership Program Network. Initiatives engaged in and socialised include International Day of Women and Girls in Science. </t>
  </si>
  <si>
    <t xml:space="preserve">In 2021 Melbourne Water explored the impact of career breaks on women, this was carried out through a series of interviews including: 4-5 interviews with staff who have taken career break, 2-3 interviews with staff whose partners have taken a career break, 2-3 interviews with managers of staff who have taken a career break and 2-3 interviews with co-workers or team-member of staff who have taken a career break. These surveys resulted in the production of a report containing data that can and has been used to inform the way we work. 
Employee engagement events in the Diversity and Inclusion calendar and Leadership engagement events discussed equity issues including sexual harassment, family violence, psychological safety, challenging implicit biases, challenging assumptions around job roles, and the concept of intersectionality. Engagement events and forums included Belonging Framework Launch (2023), International Women's Day (2023, 2022, 2021), International Day Against Homophobia, Biphobia and Transphobia (IDAHOBIT) (2023, 2022), NAIDOC Week (2023, 2022, 2021), Reconciliation Week (2023, 2022, 2021), National Carers Week (October 2022), and International Day of People with a Disability (2022 &amp; 2023). Events included speakers who shared their intersectional experiences (e.g. one external speaker recounted her experiences as a woman living with a disability). 
Melbourne Water's #LeadersLive and #LiveWithTheMD also spoke about gender equity issues and provided information on Melbourne Water's support available via the Flexible Working Arrangements, Parental Leave policies. Held monthly, these online sessions were also recorded for Melbourne Water employees to watch at their convenience. 
</t>
  </si>
  <si>
    <t>This action was explored extensively by the Manager of Diversity and Inclusion at Melbourne Water during the reporting period through evidence based research and community consultation to establish the significant disruptions. Supports were provided during this time on these topics with resource sharing, internal communications and through embedding these findings into the planning and development of our New Normal Ways of Working</t>
  </si>
  <si>
    <t>Melbourne Water's New Normal Ways of Working and Flexible Working Arrangements took into account the organisational and individual needs of employees to ensure equity in this flexibility. Whilst formal flexible working arrangements are available, all employees also have access to informal flexible working arrangements, both ways of flexible working take into account intersections and diversity broadly.</t>
  </si>
  <si>
    <t>Currently, Melbourne Water's Central Corporate Office is the only Melbourne Water site with dedicated breastfeeding / pumping facilities, with further works to be delivered throughout 2024/2025.</t>
  </si>
  <si>
    <t xml:space="preserve">In August 2021, Facilities Management repurposed both of the Quiet Rooms at Melbourne Water's Central Corporate Office to multi-purpose wellbeing rooms. Signage indicates that these rooms are available for nursing parents, personal wellbeing (prayer and meditation) and wellbeing initiatives. Both rooms are lockable with occupancy signage. Wellbeing room # 2 features a sink, fridge, baby change table, sanitary and waste bin to facilitate nursing parents pumping or breastfeeding at work. Best practice principles of use considered when updating the room included wellbeing, breastfeeding, and prayer. </t>
  </si>
  <si>
    <t xml:space="preserve">Melbourne Water is not positioned to fund and self-develop a 'live facilities locator' app. The Australian Federal Government provides a National Public Toilet Map for free online (https://toiletmap.gov.au/). This can be used by our people as needed. 
 </t>
  </si>
  <si>
    <t xml:space="preserve">Melbourne Water recognized the need for all-gender bathrooms to address psychological and physical safety risks for transgender and gender diverse individuals. As part of the New Normal Ways of Working initiative and Diversity and Inclusion Strategy, Melbourne Water aimed to provide a safe and inclusive environment at the Central Corporate Office. The preparation of the all-gender bathroom proposal involved a collaborative and transparent approach, ensuring communication and consultation with relevant stakeholders. Extensive research, including interviews with organisations including Monash University, provided valuable insights into best practices, emphasizing the importance of lived experiences in shaping the proposal.
To address potential risks, Melbourne Water engaged in regular consultations with internal stakeholders, conducted a company-wide survey, and submitted a well-informed proposal to the Diversity and Inclusion Steering Committee. Working with external consultants and engaging key internal groups, including the LGBTIQA+ employee working group, ensured a comprehensive review of the all-gender bathroom design. The accepted proposal is complete with the all-gender bathrooms constructed and open for use at the Central Corporate Office, marking a significant positive step towards creating a more inclusive environment at Melbourne Water. </t>
  </si>
  <si>
    <t xml:space="preserve">During on boarding new employees all are all marked as Unisex in the Safeman (PPE) Portal, thus allowing any person the opportunity to purchase any items from the catalogues assigned regardless of gender. All employees have automatically been issued maternity catalogues without naming gender as well allowing the employee the ability to order without having to promote their pregnancy (or their manager to order on their behalf).
Every new employee is asked if they have any reasonable adjustments at onboarding where the new starter could benefit from specialised PPE such as individualised footwear. Upon this request Melbourne Water undertakes the procurement and purchase of these items.
Employees and, in particular our Health and Safety Representatives community, frequently communicate on new opportunities for PPE.  A PPE working group lead by employees were successful in the addition of workpants for women designed by women.
</t>
  </si>
  <si>
    <r>
      <t xml:space="preserve">Melbourne Water has a well-established accommodation and adjustment program. All incoming employees are asked if they require accommodations during the onboarding process. This includes gender-specific adjustments around pregnancy, breastfeeding, or menopause. Employee engagement events also offer accommodations for all attendees (in-personal and online) as a standard event management strategy. The Reasonable Adjustment Policy is available on the Melbourne Water intranet and socialised with all Managers. 
</t>
    </r>
    <r>
      <rPr>
        <b/>
        <sz val="10"/>
        <color rgb="FF000000"/>
        <rFont val="Arial"/>
        <family val="2"/>
      </rPr>
      <t xml:space="preserve">
</t>
    </r>
    <r>
      <rPr>
        <sz val="10"/>
        <color rgb="FF000000"/>
        <rFont val="Arial"/>
        <family val="2"/>
      </rPr>
      <t xml:space="preserve">Melbourne Water's Parental Leave and Carer's Leave policies are mature, well-established and available to all areas of the business and operational sites. Melbourne Water's Parental Leave Policy takes an intersectional lens that ensures leave is available to non-birthing partners. 
One of our employees has been a lead advocate in education and raising awareness of the significant impact of peri-menopause and menopause on women. Her Workplace posts and employee events have been well attended and received significant interest from across the business. Her work has also been championed by male peers and managers at Melbourne Water. There is a dedicated Workplace group with 35 members sharing insights, management strategies and accommodation approaches. Employees also share peri-menopause and menopause content outside for this group. Overall, this content has performed well with over 5,000 total views, 228 reactions, and 11 comments. 
</t>
    </r>
  </si>
  <si>
    <t xml:space="preserve">The education campaign led by one of our employees (see action 82) provided leaders with information and insight to support reasonable adjustments including leave, flexible working, and support from our Employee Assistance Provider. </t>
  </si>
  <si>
    <t>Melbourne Water has continued to ensure this measure is carried out with intention in all work that we do. To establish consistency across the business Melbourne Water developed a Guide to Inclusive Communications and Engagement, an evidence based, better practice guide with tools, tips and resources to better equip our staff to deliver inclusive communication and engagement activities. This document has now been published on the Melbourne Water website and is now known within the business as a resource for use. Content is transferable to ensuring our events, communications, meetings, conferences and panels reflect the diverse communities in which we work and live.</t>
  </si>
  <si>
    <t>Melbourne Water have continued to provide gender diverse balance and representation of people from diverse cultural backgrounds within the reporting period, this both at internal and external events, including male participation. Some examples of these events are: Wear it Purple, Menopause Matters, Fatherhood 2.0, Exploring Healthier Masculinities event, Refract (LGBTIQA+) Lunch and Learn, International Women's Day, Working Parents Network Events, International Day Against Homophobia, Biphobia and Transphobia (IDAHOBIT), NAIDOC Week events and International Day of People with Disability.</t>
  </si>
  <si>
    <t xml:space="preserve">The Diversity and Inclusion Steering Committee (DISC) met quarterly throughout the reporting period to discuss progress against the Diversity and Inclusion strategy, opportunities within Melbourne Water's culture and leadership cohort to improve understanding of gender equity issues, and any emerging themes. Employee advocacy networks had the opportunity to present to DISC on their initiatives and Executive Leadership support required. The DISC Committee was comprised of General Managers from key segments of the business and chaired by the Managing Director. 
</t>
  </si>
  <si>
    <t xml:space="preserve">Melbourne Water's former Manager of Diversity and Inclusion regularly worked with the Managing Director and General Managers to provide strategic gender equity and inclusion and advice, which was documented throughout Diversity and Inclusion Steering Committee's agendas and minutes, reporting to Executive Leadership Groups and annually to the Board to ensure Melbourne Water's vision as a genuine employer of choice. The former Manager of Diversity and Inclusion regularly developed and delivered workshops, events and other learning opportunities to upskill the leadership team to effectively deliver on the gender equity actions. </t>
  </si>
  <si>
    <t xml:space="preserve">The Executive Champion of the Melbourne Water Gender Equality Action Plan - who throughout the reporting period was a General Manager in People and Capability - has identified and completed beyond the 3 actions outlined in this measure within their team and the business more broadly. 3 of these being: establishing a Steering Committee and Working group that commenced in April 2023; development of our Voluntary Diversity and Inclusion Information Form to collect intersectional data; and measuring application rates for professional development programs by gender. </t>
  </si>
  <si>
    <r>
      <rPr>
        <sz val="10"/>
        <color rgb="FF000000"/>
        <rFont val="Arial"/>
        <family val="2"/>
      </rPr>
      <t xml:space="preserve">Gender Equality Action Plan (GEAP) progress reports to the Managing Director (MD), Executive Leadership Groups and Board help to inform and position any actions that may be required by the business to support overall performance. Executive Leaders discuss with the MD, as part of their performance review, the gender and more broadly diversity indicators. 
</t>
    </r>
    <r>
      <rPr>
        <sz val="10"/>
        <color rgb="FFFF0000"/>
        <rFont val="Arial"/>
        <family val="2"/>
      </rPr>
      <t xml:space="preserve">
</t>
    </r>
  </si>
  <si>
    <t>A Steering Committee and Working group was established with Action Owners and Portfolio Representatives across the business as key influencers that were responsible for oversight and delivering of actions via an intersectional lens. This Gender Equality Action Plan (GEAP) Steering Committee commenced operation in April 2023.</t>
  </si>
  <si>
    <t>Melbourne Water have developed and are implementing the following: a Culturally and Linguistically Diverse Action Plan, and Reconciliation Action Plan.</t>
  </si>
  <si>
    <t xml:space="preserve">A Melbourne Water Manager of Talent and Workforce Planning role was developed and appointed in late 2023. This role will focus on capability, succession, culture and talent planning. As part of the designed People Days for FY25, discussions and planning will commence to activate gender equity and inclusion discussions and targets for greater alignment. Gender equity data and principles will be leveraged in these sessions to drive decision making.  
</t>
  </si>
  <si>
    <t xml:space="preserve">A stocktake is underway of recommendations from the Gender Impact Assessments (GIAs) Melbourne Water has completed and the Community Focussed Diversity and Inclusion principles of practice report (prepared by Melbourne Water in conjunction with Monash Sustainable Development Institute) to identify our next steps. 
Now in progress: Price submission considerations to ensure assessing all new and reviewed programs, including identifying which programs and projects will undertake GIAs ongoing, and development of the procedure/checklist for activation projects initially (and other types of projects in the future).
</t>
  </si>
  <si>
    <t xml:space="preserve">In 2021 Melbourne Water initiated a collaborative research project with Monash University.The University project team comprised of members representing the Monash Sustainable Development Institute, BehaviourWorks Australia, Faculty of Law (Castan Centre for Human Rights) and the Monash University Accident Research Centre.  
The research partnership sought to broaden Melbourne Water’s understanding and capacity to consider and apply an external, community focussed diversity and inclusion lens to our work by considering the intersectional nature of the communities we serve.  The research project explored the areas of disability, culture, social disadvantage and gender as means to enhance accessibility, wellbeing and equitable community enjoyment of nature and recreation in and around our land and waterways and in a specific Melbourne Water context.  The research project provided an overview of the enabling legislative and regulatory framework, safety and risk considerations, summary of best practice examples and identification of Melbourne Water specific barriers, challenges and opportunities in applying a Diversity and Inclusion lens to the work we do.  
Multiple internal workshops (attended by approximately 40 staff members representing most (relevant) areas of the business) and interviews were held with the project team through the duration of the research work to help provide organisational context and insight in order to develop meaningful and enabling recommendations.
A Principles of Practice report was completed in late 2022 and established 4 principles by which Melbourne Water could begin to apply a more community focussed diversity and inclusion lens to our work, and therefore building our workforce capability from an intersectional lens.
</t>
  </si>
  <si>
    <t>An International Women's Day Event is run annually. 
In 2022 Melbourne Water celebrated International Women’s Day by hosting an event in collaboration with the Australian Water Association. The event featured a conversation with Melbourne Water’s Managing Director and an external speaker on this year’s theme of Break the Bias. Further an exhibition entitled Tides of Change celebrated and shone a spotlight on the past and continuing achievements of women within the organisation from 1891 to present times.
In March 2023 this was delivered by hosting an online event with more than 180 people across the business tuning in to hear a guest speaker explore the UN Women Australia theme of Cracking the Code: Innovation for a Gender Equal Future. The guest speaker shared her perspective on the current state of gender equality and patterns of gender inequality through a focus on technology and the digital world.</t>
  </si>
  <si>
    <r>
      <rPr>
        <b/>
        <sz val="10"/>
        <color rgb="FF000000"/>
        <rFont val="Arial"/>
        <family val="2"/>
      </rPr>
      <t xml:space="preserve">Internal:
</t>
    </r>
    <r>
      <rPr>
        <sz val="10"/>
        <color rgb="FF000000"/>
        <rFont val="Arial"/>
        <family val="2"/>
      </rPr>
      <t xml:space="preserve">Gender equity outcomes such as flexible work, parental leave available to men, showcasing gender days of significance (International Women's Day, Mo'vember), the achievements of our people, on-gendered work have been showcased across the Melbourne Water intranet (10 news stories) and Workplace posts. Workplace posts total 40 posts across multiple groups with over 8,500 views. Campaign engagement was overwhelmingly positive (9/10 rating with 10 being completely positive). 
</t>
    </r>
    <r>
      <rPr>
        <b/>
        <sz val="10"/>
        <color rgb="FF000000"/>
        <rFont val="Arial"/>
        <family val="2"/>
      </rPr>
      <t xml:space="preserve">External: 
</t>
    </r>
    <r>
      <rPr>
        <sz val="10"/>
        <color rgb="FF000000"/>
        <rFont val="Arial"/>
        <family val="2"/>
      </rPr>
      <t xml:space="preserve">Melbourne Water published 11 news stories in 2023 and 2022 on its external website. Content covered career opportunities, celebrated the contribution and achievements of our female employees and celebrated days of significance like International Women's Day. Many of these news stories were also shared by Melbourne Water's media team and were published and circulated externally. 
Melbourne Water shared 6 gender equity posts in 2022 and 2023 on Instagram, Facebook, and LinkedIn with over 40,000 views, 4,554 engagements, 1,308 reactions, and 165 comments. </t>
    </r>
  </si>
  <si>
    <r>
      <t>Melbourne Water has a dedicated intranet page outlining its commitment to the Sustainable Development Goals (SDGs). Given the interlinked nature of the goals, ‘what’ we do as a business and ‘how’ we operate as a business ensures we are actively contributing across all</t>
    </r>
    <r>
      <rPr>
        <b/>
        <sz val="10"/>
        <color rgb="FF000000"/>
        <rFont val="Arial"/>
        <family val="2"/>
      </rPr>
      <t xml:space="preserve"> </t>
    </r>
    <r>
      <rPr>
        <sz val="10"/>
        <color rgb="FF000000"/>
        <rFont val="Arial"/>
        <family val="2"/>
      </rPr>
      <t xml:space="preserve">the goals.
Goals 5 (gender equality) and 10 (reduced inequities) are closely linked to our strategic theme of Diversity and Inclusion. Other actions include incorporating social enterprise into our Procurement process and implementing the Relationship Framework to enhance our collective capability to foster productive relationships. 
</t>
    </r>
  </si>
  <si>
    <t xml:space="preserve">The 2019 report was published on Melbourne Water's external facing website and outlined our actions including a deliberate focus on increasing women in non-traditional roles (female fighters made up 20% of Melbourne Water's total fire-fighting team), updated our recruitment strategy to attract a broader field of candidates, and piloted the Elevate program to increase leadership readiness for our female leaders. 
https://www.melbournewater.com.au/about/what-we-do/publications/delivering-sustainable-development-goals 
</t>
  </si>
  <si>
    <t xml:space="preserve">For Measures and evaluations for service providers, where there is a KPI in place in relation to Women’s equality and safety the KPI is monitored via Contract Management. Larger contracts now have these KPIs and includes Building Equality Policy commitments. 
</t>
  </si>
  <si>
    <t>The procurement software in use at Melbourne Water has been updated to include metadata on Social Procurement to facilitate the tracking of these commitments, including Gender Equality, at an overall contract level.</t>
  </si>
  <si>
    <t>Melbourne Water  has and will continue to populate metrics of our gender workplace profile. At this current stage our gender workforce profile captures data in relation to: employment status, gender, employee level to the CEO, tenure, recruitment, promotion, exit and secondment.</t>
  </si>
  <si>
    <t xml:space="preserve">A Voluntary Diversity and Inclusion Information Form development is complete and commenced socialisation in June 2023. A Communications Plan has been developed and commenced implementation to socialise the form internally. </t>
  </si>
  <si>
    <t xml:space="preserve">Melbourne Water continues to capture, monitor and assess part-time recruitment rates by gender. For FY23 Females represent the majority of new hires appointed to part-tim ongoing and part-time fixed term roles at 74.3%.
</t>
  </si>
  <si>
    <t xml:space="preserve">The Talent Acquisition Team are trained and well practiced in the process of application review from a Diversity and Inclusion lens. They work with targeted agencies to ensure profiles presented by partnering vendors reflect both diversity and appropriate skills and experience. </t>
  </si>
  <si>
    <t xml:space="preserve">Melbourne Water continues to monitor the application rates for professional development by employment basis, gender, age, and employee level. Our current data reflects the following:                                                                                                                                                                                          14.7% of the workforce completed a form of career development training within the 2023 financial year, a decrease of 10.4% from the FY21 period which reported 25% uptake. Females accounted for the majority of staff in this cohort at 54.4%, which is an increase of 3.4% from the FY21 period. 
The majority of staff who completed a form of career development training this year are full-time ongoing employees (77.5%), reducing slightly by 2.5% from FY21. 
Those within the People Leadership Group/Technical Manager cohort represented 68.7% of all staff who completed a form of career development training this year, which has remained in a similar vein to the FY21 reporting period (54.6%). The second largest cohort Level to CEO cohort to undertake career development training this year are Enterprise Agreement Staff, with 28.2% uptake this year and 37% in FY21. There were no staff from the Senior Leadership cohort completed career development training this year. 
The largest age bracket to have completed career development training this year are those in the 35-45 years age bracket followed by those in the 45-54 years age bracket, correlating to the data we see in Level to CEO breakdown this year. Trends remain similar to what was reported in FY21. 
There were no Aboriginal and/or Torres Strait Islander identifying employees in this year’s cohort of those who completed career development training (there was 1 Aboriginal and/or Torres Strait Islander employee in FY21 in this cohort).
</t>
  </si>
  <si>
    <t xml:space="preserve">Melbourne Water's HR Digital Team currently captures and reports on Formal Flexible Arrangements (Compressed Working week, part-time, job-share, purchased leave) in place at Melbourne Water by gender. The report outlines parental and carers leave used by our people. However, at this current stage our mechanism of monitoring uptake of informal flexible working arrangements is captured within the Diversity Data sourced in the Culture and Engagement survey. This survey reports how our people identify and how engaged they are (e.g. self-reported LGBTIQA+ are 71% favourably engaged). In conjunction with HR Digital Team reports, we can monitor uptake of Flexible Working Arrangements by portfolio, team, and site.                                                                                                                         
We can identify barriers or engagement issues by portfolio, department, team or site via the Diversity Census section in the Culture Engagement statistical reports and qualitative comments. The 2022 survey, whilst delivered outside of this progress audit reporting period, features 2 questions on flexibility &amp; 4 questions on work / life balance measuring perceptions, manager support, implementation and impact. The 2023 survey featured 3 questions on flexibility and Diversity and Inclusion that measure manager trust and diverse employees. 
NOTE: The Culture and Engagement survey is a self-reporting mechanism, where engagement is measured either overall (e.g. 78% engaged) or by specific question (e.g. 'My manager supports me in utilising flexible working arrangements.') </t>
  </si>
  <si>
    <t>The current source of capturing uptake of informal flexible working arrangements is at this stage only via the voluntary Diversity Data captured in our Culture and Engagement Survey, by asking 'Do you utilise informal flexible working arrangements? e.g. Working from home, flexible hours, working from different sites'. Our survey uptake organisation wide is on average 79%.</t>
  </si>
  <si>
    <t xml:space="preserve">Melbourne Water continues to monitor parental leave rates, this including data of uptake/return. Additionally data is collected of some intersectional points and roles within the organisation. Our data reports an overall improvement towards a more gender balanced uptake and return from parental leave across the organisation. Females represented the majority of staff who accessed paid Parental Leave within FY23, at 51.4%. This is a decrease of 8.6% from FY21 which reported a 60% female majority, illustrating a shift in caring responsibilities between Men and Women post the COVID-19 pandemic.
Though Enterprise Agreement (EA) staff continue to represent the majority of staff who took Parental Leave this year, representation is more balanced between the EA staff cohort and People Leadership Group/Technical Manager cohort this year in comparison to FY21, at 52.3% (60.5% in FY21) and 46.8% (36.5% in FY21) representation respectively. 
Of those who accessed paid parental leave this year, 1 employee identified as Aboriginal and/or Torres Strait Islander (compared to FY21 which recorded no Aboriginal and/or Torres Strait Islander identifying employees in this cohort). Those aged 35-44 years represent the majority age bracket of those who took paid parental leave this year. 
There was 1 male employee who voluntarily departed the business while on parental leave this year. 
Women took more week’s of unpaid parental leave this year at 18.45 weeks average, in comparison to men at 5.30 weeks average. This remains in the same vein as data reported in FY21, with paid parental leave uptake of 1.73 weeks average for men and 23.26 weeks average for women.
The average paid weeks of parental leave taken is fairly balanced between men and women, with an uptake of 8.03 weeks for men and 8.25 weeks for women. Paid parental leave uptake within the FY21 period was more female skewed, with an average of 5.13 weeks uptake for men and 16.48 weeks uptake for women. 
</t>
  </si>
  <si>
    <t>An Annual Gender Performance Report was provided to the Melbourne Water Managing Director and to the Chair of the Diversity and Inclusion Steering Committee throughout the reporting period.</t>
  </si>
  <si>
    <t xml:space="preserve">Melbourne Water conducts annual pay equity data collection, this inclusive of employment basis, age, gender level to the CEO and undertakes an analysis of pulled data to establish in-band gaps and overall pay equity gaps. </t>
  </si>
  <si>
    <t>This measure is void/cancelled due to being undertaken in strategy 'Conduct annual pay equity analysis (base and total remuneration) between women and men, including in-band gaps at each classification level, level to the CEO, and the overall gap annually' - point 10.2.1 of Melbourne Water's Gender Equality Action Plan.</t>
  </si>
  <si>
    <t>Incorporate information on family violence into employee touchpoints, e.g. induction, e-learning module and regular training updates.</t>
  </si>
  <si>
    <t>Update Central Corporate Office's ‘quiet room’ to a ‘wellbeing room.’</t>
  </si>
  <si>
    <t>Provide facilities for all genders through provision of ‘all gender’ bathrooms. Trial one floor at Melbourne Water's Central Corporate Office as part of the New Normal Ways of Working infrastructure fit out.</t>
  </si>
  <si>
    <t>General Managers to implement and report to the Managing Director on their gender equity actions aligned with the gender equity indicators and outcomes, which are included in their performance plans.</t>
  </si>
  <si>
    <t xml:space="preserve">In order to ensure that Melbourne Water representational targets are achieved at an organisational and business unit level to reflect the diversity in the community, further work is required throughout 2024/2025 post-identifying the areas of disproportion at certain levels of the business. This will be achieved through a range of attraction, recruitment, career development and inclusion strategies through the Belonging Framework mechanism.
</t>
  </si>
  <si>
    <t xml:space="preserve">Although Melbourne Water now has an accurate workforce profile established, further work is required to ensure that representational targets are achieved at an organisational and business unit level, to achieve the objective of our workforce reflecting the diversity in the community. </t>
  </si>
  <si>
    <t>Whilst the campaign to socialise our Voluntary Diversity and Inclusion Information Form has seen uptake increase, it is recognised that the number of participants engaging in sharing intersectional information is still low. This strategy/measure requires continued focus throughout 2024.</t>
  </si>
  <si>
    <t>Whilst Melbourne Water has commenced our measure of developing a Voluntary Diversity and Inclusion Information Form that allows employees to provide intersectional data during and following on boarding, we are yet to embark upon review and updates to our application forms. Once this measure is actioned it will support Melbourne Water to have a system in place to collect diversity data that is integrated into the HR system including, recruitment workflow, with outcome projected to be an increase in employee’s confidence in sharing personal information
on the HR system and a year-on-year improvement with all employees sharing diversity demographic data by 2025</t>
  </si>
  <si>
    <r>
      <rPr>
        <sz val="10"/>
        <color rgb="FF000000"/>
        <rFont val="Arial"/>
        <family val="2"/>
      </rPr>
      <t>Whilst the campaign to socialise our Voluntary Diversity and Inclusion Information Form (gathering of intersectional data) has seen uptake increase, it is recognised that the number of participants engaging in sharing intersectional information is still low. This strategy/measure requires continued focus throughout 2024. 
It is worthwhile noting that the culture and employee engagement survey undertaken in July 2023 had a participation rate of 79% (which is a very good representation of the workforce). however in our most recent culture and engagement survey (July 2023) our Diversity and inclusion (D&amp;I) initiatives yielded positive results, with 85% of respondents favourably acknowledging Melbourne Water's support for a diverse and inclusive workforce. A significant majority (86%) also believe that the organisation does not tolerate harassment and bullying. 74% believe people from all backgrounds have equal opportunity to succeed at Melbourne Water, whilst 76% say they can be their authentic self at work and 75% agree that the business advantages of diversity and inclusion have been clearly communicated. There were no emerging barriers or such themes identified in accompanying verbatim analysis found in the survey results.    
Our next D&amp;I focused survey will run in May</t>
    </r>
    <r>
      <rPr>
        <b/>
        <sz val="10"/>
        <color rgb="FFFF0000"/>
        <rFont val="Arial"/>
        <family val="2"/>
      </rPr>
      <t xml:space="preserve"> </t>
    </r>
    <r>
      <rPr>
        <sz val="10"/>
        <color rgb="FF000000"/>
        <rFont val="Arial"/>
        <family val="2"/>
      </rPr>
      <t xml:space="preserve">2024, which will also help us to better identify any barriers to equity and therefore an opportunity to formulate any required actions. </t>
    </r>
  </si>
  <si>
    <t xml:space="preserve">Upon evaluation of this strategy/measure Melbourne Water has been successful. An item that is not reflected in our Gender Equality Action Plan is to include the consideration of representing genders outside of the binary to ensure our gender diverse communities may in the future be represented at the Board level. </t>
  </si>
  <si>
    <t>This measure has been successful in ensuring representation of Aboriginal and/or Torres Strait Islander representation at a Board level and will continue to remain a priority as an ongoing measure. Not included in this Gender Equality Action Plan (GEAP) is specifying the desire to consider future engagement of an Board Member that identifies as female Aboriginal and/or Torres Strait Islander. This may form part of the next Melbourne Water GEAP.</t>
  </si>
  <si>
    <t xml:space="preserve">The Board have played an active role in recognising the need for an organisational intersectional lens of Diversity &amp; Inclusion. Ongoing initiatives will entail ensuring the ongoing opportunities for Board to build their knowledge in gender equality, culturally competency and cultural safety. Sexual Harassment training for Board completed in July 2022.  </t>
  </si>
  <si>
    <t>This ongoing approach has enabled the successful engagement with Board in aligning with and meeting expectations. 
Through this process we recently engaged the Board as key stakeholders providing input to the design of the new Belonging Framework (November, 2023 PSRC meeting). The ongoing work through this measure ensures that the Board champions the commitments to gender equity and inclusion through engagement
and sponsorship of actions in this Gender Equality Action Plan.</t>
  </si>
  <si>
    <t>This measure is marked as in progress only rather than complete due to scope for more work to be done throughout 2024/2025 to work towards gender pay equity targets for in-band and overall gaps for base and total
remuneration and to further understanding the causal effects of gender pay gaps.</t>
  </si>
  <si>
    <t xml:space="preserve">Whilst this measure is yet to commence exploration and opportunity to review will be re-prioritised for completion in 2024/2025. This represents a change in timeline in order to provide the right level of due diligence require to complete this task to ensure economic barriers for women associated with pay equity, career breaks and superannuation are
identified, and any gaps reduced. This measure will be delivered within the constructs of the Belonging Framework, in particular the Gender Equality Belonging Ambassadors and via the established Belonging Framework Working Group. </t>
  </si>
  <si>
    <t xml:space="preserve">Whilst this measure has been commenced there is more work to be done to better understanding the 'education gap' in order to address economic barriers for women associated with pay equity, career breaks and superannuation. The Safety Health Environment &amp; Quality team has held financial advice events. 
Whilst not within this reporting period, late in 2023 an event was run on was Financial Wellness. These events focused on financial challenges which can lead to significant stress, which impacts our mental health and wellbeing. The content regarding financial literacy included; understanding  expenses/expenditure, how to minimise and manage debt, saving for emergencies or opportunities and strategies to best structure personal bank accounts with the aim to take the stress, concern and confusion out of dealing with money and guide people on a path to financial understanding. </t>
  </si>
  <si>
    <t xml:space="preserve">The delivery of Melbourne Waters Respect @ Work Campaign that focused on zero-tolerance approach to harassment, discrimination, unfair treatment and sexism was successful and will form ongoing efforts within the next Gender Equality Action Plan. </t>
  </si>
  <si>
    <t xml:space="preserve">Developing manager competency to manager concerns and complaints with cultural complexities and sensitivities, whilst already being addressed for Aboriginal and/or Torres Strait Islander peoples, forms part of our ongoing plans through our Reconciliation Action Plan and Culturally and Linguistically Diverse Action Plan to be delivered broadly through the mechanisms of the Belonging Framework. Continuing to broaden the scope of cultural understanding will provide managers an intersectional lens to the individual experiences of employees in relation to sexual harassment, sexism, sex discrimination and family violence and other forms of discrimination.  </t>
  </si>
  <si>
    <t xml:space="preserve">Whilst this strategy/measure has not yet progressed it is planned for delivery throughout 2024 via a combination of empowering gender diverse communities to challenge inappropriate behaviours through our ongoing Respect @ Work campaigns and potentially through the Tomorrow Architects program that is piloting throughout 2024. Further, broader organisational training will be delivered on LGBTIQA+ inclusive language and practice to the business to ensure knowledge of appropriate behaviours and communication with gender diverse communities. </t>
  </si>
  <si>
    <t>The events and educational opportunities provided to employees during the reporting period support our goal of ensuring staff know that Melbourne Water encourages respectful workplace behaviours, whilst also taking into account the intersections that further impact the experience of individuals. This measure continues to be ongoing as we plan, develop and deliver further understanding within the organisation through future events and campaigns.</t>
  </si>
  <si>
    <t xml:space="preserve">The completion of, and ongoing commitment to engaging in expert talks about masculinity, male engagement and bystander intervention supports working towards the elimination and prevention of sex-based harassment and encourages respectful workplace behaviours. This measure is marked as ongoing due to the current plans being developed to undertake a pilot program with Tomorrow Architects, initially to be delivered to our Service Delivery Team to further implement this strategy. </t>
  </si>
  <si>
    <t xml:space="preserve">Incorporating information on family violence into various employee touchpoints, including eLearn, intranet, workplace updates and newsletters supports Melbourne Water to enable greater workplace awareness and understanding of the impact of family violence, that employees experiencing family violence are able to know of and access the supports available to them. Whilst this measure has been successfully implemented, it is marked as ongoing to ensure that a further review of resources and information occurs throughout 2024/2025, this including from an intersectional lens, for example providing further information that empowers people experience same-sex violence, or cultural barriers to supports taken into consideration. </t>
  </si>
  <si>
    <t>Incorporating information on family violence into various employee touchpoints, including eLearn, intranet, workplace updates and newsletters supports Melbourne Water to enable greater workplace awareness and understanding of the impact of family violence, that employees experiencing family violence are able to know of and access the supports available to them.</t>
  </si>
  <si>
    <t>This measure's delivery is extended to be delivered throughout 2024 to ensure that Contact Officers and Mental Health First Aiders have received specific education for being a first contact upon the reporting of family violence issues. The future delivery of this action will support people experiencing and impacted by family violence fully accessing supports
available to them at Melbourne Water.</t>
  </si>
  <si>
    <t xml:space="preserve">The successful ongoing implementation of our Family and Domestic Violence eLearn forming part of our suite of mandatory training for all employees, including managers and supervisors supports our evidence of greater workplace awareness and understanding of the impact of family violence. </t>
  </si>
  <si>
    <t>This measure is a successful ongoing commitment to collaboration across the water sector and directly with VicWater, in particular via the involvement of Melbourne Water's Manager of Diversity,Inclusion and Belonging attending VicWater Committees and partnering on projects</t>
  </si>
  <si>
    <t xml:space="preserve">Melbourne Water has successfully delivered this measure/strategy and will continue to collaborate across the water sector  on campaigns and events. Ongoing commitment for Melbourne Water's Manager of Diversity, Inclusion &amp; Belonging to attend water sector working groups. </t>
  </si>
  <si>
    <t>To further support this measure, ongoing and continued market connection to sector and groups is required as well as the opportunity to further leverage community relationships across the Belonging Framework once fully operational which would further enable deeper penetration into specific groups (e.g. intersectional lens)</t>
  </si>
  <si>
    <t>Relationships with professional associations and networks for advertising and sourcing is an opportunity for recruitment team to engage greater focused groups (e.g. transgender, older workers). The continued and ongoing commitment to this measure will support application, short-listing and success rates for women in leadership positions and enhance our reputation as an equitable place to work.</t>
  </si>
  <si>
    <t xml:space="preserve">Relationships with professional associations and networks to attract women to Melbourne Water is on track via engagement with Victorian Pulic Sector groups and will remain an ongoing commitment for our Manager of Diversity, Inclusion and Belonging. </t>
  </si>
  <si>
    <t xml:space="preserve">The successful completion of this measure, ensuring that the Melbourne Water Employee Value Proposition reflects our gender equality principles and fosters an intersectional lens, supports the organisation toward our goal that application, short-listing and success rates for women in leadership positions show greater diversity and our reputation as a place to work is enhanced. </t>
  </si>
  <si>
    <t>The success of this measure is linked to the proactive recruitment approach applied by the talent team, however, business relationships further span into association pockets where a focus on low representation exists (for example Science, Engineering, Technology and Mathematics). Though this approach is relatively immature, there is an opportunity to further establish these connections and relationships via business relationships. The further development and progress of this measure will support Melbourne Water with higher numbers of women in engineering, IT, labourers and plant operations roles (and men in administrative roles) and senior leadership roles over time.</t>
  </si>
  <si>
    <t xml:space="preserve">The success of this measure/strategy is yet to be implemented and planned for delivery during 2024 in line with the Manager Talent and Workforce Planning role appointment. Further development and progress of this measure will support Melbourne Water with higher numbers of women and diversity in engineering, IT, labourers and plant operations roles (and men in administrative roles) and senior leadership roles over time and survey results aspire to show a year-on-year increase in the percentage agreement by women that agree Melbourne Water makes fair recruitment and promotion decisions, based on merit.
</t>
  </si>
  <si>
    <t xml:space="preserve">Melbourne Water's delivery of and ongoing commitment to this measure supports us to ensure survey results show a year-on-year increase in the percentage agreement by women that, 'I believe there are good career opportunities for me at Melbourne Water’, this therefore contributing to our Gender Equality Action Plan measures that incorporate working towards decreasing any areas in the business where gender is disproportionate. </t>
  </si>
  <si>
    <t>Upon implementation this measure will support Workforce data to show similar rates of women and men participating in career development
opportunities within Melbourne Water and across the Water Sector.</t>
  </si>
  <si>
    <t xml:space="preserve">2.1 Strategies and Measures (118 total) </t>
  </si>
  <si>
    <t xml:space="preserve">Throughout the reporting period Melbourne Water has collaborated across the water sector to deliver events, examples of these being International Women's Day, the International Day Against Homophobia, Biphobia and Transphobia (IDAHOBIT), the International Day of People with Disability, NAIDOC Week, Midsumma Pride March, and Wear it Purple Day.
Campaigns have included educational sessions such as collaborating with independent LGBTIQA+ professional networks and allies as well as Water Services Association of Australia for Being Better Allies - Supporting our Transgender and Gender Diverse Community. Melbourne Water employees have attended water sector working group meetings on a regular basis including: the Strategic Advisory Group of an independent LGBTIQA+ network, VicWater Diversity and Inclusion Steering Committee (DISC), meetings for an independent network of people with disabilities and their allies working in the water sector, and Defined Entity Gender Equality collective groups. </t>
  </si>
  <si>
    <t>Melbourne Water contributed via guest speaking engagements such as a program that encourages secondary students to pursue careers in Science, Technology, Engineering and/or Mathematics. This particular engagement was a collaborative event with 6 Victorian Water organisations and partners, delivered to a Victorian High School.</t>
  </si>
  <si>
    <t xml:space="preserve">The Talent Acquisition Team leverage various recruitment platforms to advertise positions (e.g. LinkedIn, Seek.com) as well as the engagement of targeted recruitment firms ad network relationships to increase diversity in our workforce. Whilst there has been success across Aboriginal and/or Torres Strait Islander peoples and people with disabilities, there is more to be done in sourcing women from these groups leveraging the special measures infrastructure already established (e.g. collaborations with special interest water sector networks).    </t>
  </si>
  <si>
    <t xml:space="preserve">Melbourne Water has continued to explore new and innovative ways to embed flexibility, supporting our organisation with its goal of employees knowing they can advance their career at the same time as using flexible work arrangements. In order to continue best practice Melbourne Water is conducting a consultative, evidence based review of this policy and principles throughout 2024. This action supports Melbourne Water's goal of ensuring that employees know they are genuinely supported to utilise flexible working arrangements, both formal and informal. </t>
  </si>
  <si>
    <t xml:space="preserve">The successful completion of this research with operational teams provided organisational understanding of the barriers and enablers to these employees accessing flexible and blended ways of working, and further having operational employees confident that accessing such is not a barrier to success at Melbourne Water. This measure also supports our organisational goal of employees knowledge that their manager supports the use of flexible work arrangements. </t>
  </si>
  <si>
    <t xml:space="preserve">Whilst this measure has been successfully designed and delivered, thus supporting the continued improvement to employees knowing and experiencing that their manager genuinely supports them to use flexible working arrangements, we have marked this measure as ongoing due to continued work and socialisation of the Flex Guide for Managers being required to further solidify this action. </t>
  </si>
  <si>
    <t>This measure was successfully carried out during the reporting period and will remain as an ongoing activity at Melbourne Water. This measure supports all genders in our business to know that Melbourne Water supports employees with family or other caring responsibilities, regardless of gender, and that having family or carer responsibilities is not a barrier to success in the organisation.</t>
  </si>
  <si>
    <t xml:space="preserve">The continued delivery of this measure is supporting employees at Melbourne Water to know that our organisation supports employees with family or other caring responsibilities, regardless of gender, and does not inhibit career progression. </t>
  </si>
  <si>
    <t xml:space="preserve">The measure of embedding organisational design principles for enabling flexibility for all roles has been successfully implemented, this supporting our organisation with its goal of employees knowing they can advance their career at the same time as using flexible work arrangements. In order to ensure that best practice continues Melbourne Water is conducting a consultative, evidence based review of this policy and principles throughout 2024. </t>
  </si>
  <si>
    <t xml:space="preserve">Melbourne Water ensures that flexible working arrangement options are known to candidates within advertisements, however more work is required to ensure transparent options of role re-design to work at reduced fractions, rather than the role stating full-time and then advising of flexible working arrangement options. Further developing this measure will contribute to higher uptake by men for formal flexible provisions and part-time work, and further improve our survey results to show a year-on-year increase in the percentage of agreement by women that,
‘Employees can advance their career at the same time as using flexible work arrangements’.
</t>
  </si>
  <si>
    <t>This action has been successfully completed and will remain a focus of diversity and inclusion initiatives ongoing, this supporting Melbourne Water's goal of higher uptake by men for formal flexible provisions and part-time work.</t>
  </si>
  <si>
    <t xml:space="preserve">This measure will be further supported by subject matter expertise to design and deliver awareness training for hiring managers to ensure inclusive language and practices throughout 2024-2025. </t>
  </si>
  <si>
    <t xml:space="preserve">The successful completion of this measure has contributed to increasing representation of women at Melbourne Water in engineering, plant operations, labourers and IT. An opportunity exists to convert more graduates to full-time employees from these cohorts with strategic intention and alignment to business planning processes in the future. </t>
  </si>
  <si>
    <t>The strategy for promotion of Science, Engineering, Technology and Mathematics (STEM) study to girls has been initiated successfully and marked as an ongoing action to continue seeking and engaging in opportunities to encourage an increase in representation of women at Melbourne Water in engineering, plant operations, labourers and IT.</t>
  </si>
  <si>
    <t xml:space="preserve">The strategy of continuing to support Melbourne Water Women in Science, Engineering, Technology and Mathematics (STEM) via the network and initiatives is measured as successful  and marked as an ongoing action to continue seeking and engaging in opportunities to encourage an increase in representation of women at Melbourne Water in engineering, plant operations, labourers and IT. STEM Network will be reinitiated with a communications plan to be developed and delivered in 2024/2025. </t>
  </si>
  <si>
    <t xml:space="preserve">The completed delivery of this measure provided employees with recognition of the gender equality impacts throughout COVID-19 to identify and mitigate them where possible. </t>
  </si>
  <si>
    <t xml:space="preserve">This measure was successfully completed by taking into account insights learnt from COVID-19, in particular family violence, gender equity and other intersections. This work will continue beyond its successful completion with a further review and analysis of our hybrid working model during 2024. </t>
  </si>
  <si>
    <t>The delivery of this measure throughout 2024/2025 will support Melbourne Water in ensuring all infrastructure, facilities and equipment are compliant, audited annually,
modified, monitored, reported and measured for effectiveness.</t>
  </si>
  <si>
    <t>Whilst this measure is to be cancelled from our current Gender Equality Action Plan (GEAP), other opportunities for ease of Melbourne Water employees finding facilities will be considered and explored in future GEAPs.</t>
  </si>
  <si>
    <t xml:space="preserve">This action has successfully been scoped, delivered and in use at Melbourne Water's Central Corporate Office on Level 1. With the learnings and insights of this project we can effectively take them into consideration for extending this to other sites in the future. </t>
  </si>
  <si>
    <t xml:space="preserve">Whilst this measure has made some progress in the reporting period there is opportunity for more intentional and long term actions to be developed and implemented throughout 2024/2025, for example reviewing and updating related policies and procedures, communication plans and events to support Melbourne Water employees, managers and supervisors to gain more understanding of gender specific issues and application of workplace adjustments, this including exploration of gender affirming leave policy development. </t>
  </si>
  <si>
    <t>The successful completion of this document finalises a consistent foundation for all employees at Melbourne Water to engage with use of inclusive language and practices. There is opportunity to further socialise this document to ensure the business in its entirety are aware of and have access to this resource via a communications campaign throughout 2024.</t>
  </si>
  <si>
    <t xml:space="preserve">This measure/strategy of ensuring diverse representation through our events and speaking opportunities is a successful, well matured and ongoing commitment at Melbourne Water. </t>
  </si>
  <si>
    <t xml:space="preserve">This measure has been completed and successful, supporting the organisation to ensure there is increased leadership and organisational knowledge to help accelerate gender equity and inclusion initiatives and the  delivery of tangible actions by the Diversity and Inclusion Steering Committee/working group being demonstrated in key decision making and outcomes. Moving Diversity and Inclusion into the future through the implementation of the Belonging Framework there will now be two Belonging Ambassadors for Gender Equality, effectively replacing the Executive Champion, the two assigned Belonging Ambassadors are of Senior Leader and People Leader level. Further, each area of focus for Diversity and Inclusion will also have this structure with the Belonging Ambassadors from across these meeting monthly to ensure the development and implementation of all initiatives from an intersectional lens throughout all portfolios of the business. 
</t>
  </si>
  <si>
    <t xml:space="preserve">This measure will be improved by formalising indicators into performance plans. In addition, as part of FY25 business planning process, People Days will run across all portfolios and discussions will be had regarding strategic goals and targets for gender and diversity more broadly. This will drive greater accountability and commitments by the business leaders to 'localise' these enterprise targets.  </t>
  </si>
  <si>
    <t xml:space="preserve">The Belonging Framework launched in December 2023, with 70 members opted in across working groups will see the development of our due next iteration of Disability, LGBTIQA+ and Social Disadvantage actions to ensure an intersectional lens and collective work in relation to diversity and inclusion, with the goal of identifying synergies and ensuring all people know and feel they belong at Melbourne Water. This measure will continue supporting us to work towards all employees being committed to building their inclusive practice in their everyday work and deliverables for those with lived experience. </t>
  </si>
  <si>
    <t xml:space="preserve">Whilst progress has been made toward the development of processes to embed Gender Impact Assessments in programs, services and policies further work is required throughout 2024 to ensure that these are seen as a key business and strategic focus as well as a driver for improved organisational performance. </t>
  </si>
  <si>
    <t>Knowledge sharing, communication, engagement and collaboration within the water sector was identified as a next step or phase in the research project as a means to help enable the integration of intersectional community and customer focussed thinking into our work and to support our workforce in applying these principles at strategic stages as well as early stages of project planning and design. This action was successful in providing employees an opportunity to build their gender knowledge and inclusive practice. This step was placed on hold in 2023 due to internal organisational changes that occurred and will resume during 2024/2025.</t>
  </si>
  <si>
    <t>The successful delivering of this measure during the reporting period and our ongoing commitment to continue the work provides employees and the public with a high visibility of gender diversity and inclusion in our social media platforms, marketing and communications, including visibility by leaders.</t>
  </si>
  <si>
    <t xml:space="preserve">Through the completion of embedding consideration of Sustainable Development Goals 5 &amp; 10 into organisational strategy and goal setting, Melbourne Water has completed these UN Sustainability Development actions. 
</t>
  </si>
  <si>
    <t>Whilst a formal report has not been populated post COVID-19 pandemic, Melbourne Water has continued to move Diversity and Inclusion initiatives forward and met the targets outlined in Sustainable Development Goals 5 and 10 through continuous improvement. Melbourne Water action plans across all focus areas have made significant progress and will continue throughout 2024/2025.</t>
  </si>
  <si>
    <t xml:space="preserve">The ongoing commitment to ensuring KPIs are embedded via contracts with suppliers ensures contractors/suppliers are also delivering upon Social Procurement Framework Women's Equality &amp; Safety outcomes. </t>
  </si>
  <si>
    <t xml:space="preserve">The completion of this measure ensures that Melbourne Water are in line with Social Procurement Framework  Women's Equality &amp; Safety outcomes, in particular in relation to family violence policies, this will assist to ensure the number of suppliers that have embedded a Gender Equality Policy. </t>
  </si>
  <si>
    <t>By capturing and monitoring our gender workplace profile data we are able to develop and implement plans to work towards equitable access of opportunities for all genders, these metrics will show how our actions are
‘moving the dial’ towards achieving our goals and desired outcomes. A future aspiration of Melbourne Water is to capture further intersectional data to ensure all employees have equitable access to opportunities within the organisation, this is anticipated to be able to be effectively captured as the uptake of our Voluntary Diversity and Inclusion Information Form increases. This data will in the future enable us to correctly assess and address any intersectional imbalances.</t>
  </si>
  <si>
    <t>By monitoring part-time recruitment rates by gender we are able to develop and implement plans to work towards equitable access of opportunities for all genders regardless of role, these metrics will show how our actions are
‘moving the dial’ towards achieving our goals and desired outcomes. A future aspiration of Melbourne Water is to capture further diversity data within the part-time recruitment rates to ensure an intersectional lens is able to be assessed, this is anticipated to be able to be effectively captured as the uptake of our Voluntary Diversity and Inclusion Information Form increases. This data will in the future enable us to correctly assess and address any intersectional imbalances.</t>
  </si>
  <si>
    <t xml:space="preserve">This action has progressed, however requires more focused and targeted initiatives once the uptake of the Voluntary Diversity and Inclusion Information Form has increased. This will provide us the ability to collect, analyse and monitor intersectionality of women broadly in successful promotions and career development. </t>
  </si>
  <si>
    <t>From 2024, uptake will be monitored via HR Digital Systems and will reference Formal and Approved Flexible Arrangements, and our informal working arrangements will continue to be monitored via our survey results based upon the outlined questions. By monitoring both formal and informal uptake of flexible working arrangements we are able to ensure equitable access of opportunities for all genders. These metrics will show how our actions are
‘moving the dial’ towards achieving our goals and desired outcomes.</t>
  </si>
  <si>
    <t>Whilst Melbourne Water does not yet have informal flexible working arrangement uptake recorded within our HR system, we can confidently ascertain this data via our Culture and Engagement Survey, which is scheduled to be run again in May 2024, this due to high participation that has increased from 75% in May 2022. By monitoring both formal and informal uptake of flexible working arrangements we are able to ensure equitable access of opportunities for all genders, these metrics will show how our actions are ‘moving the dial’ towards achieving our goals and desired outcomes.</t>
  </si>
  <si>
    <t xml:space="preserve">The ongoing data collection and monitoring of parental leave uptake and the balance of this between genders contributes to Melbourne Water having accurate workforce profiles in order to identify where focused work is to be developed and implemented towards equity for all genders.  </t>
  </si>
  <si>
    <t>Whilst this action was carried out successfully, it is no longer correct for progress reporting purposes going forward in the context of this being within the previous Diversity and Inclusion Framework Structure at Melbourne Water. Gender Performance Reports will now be delivered to the Belonging Ambassadors that form part of the Belonging Framework (Senior Leaders and People Leaders group) and consequently will be reported through quarterly into our Executive Leadership Group and annually to Board.</t>
  </si>
  <si>
    <t>Whilst this action was carried out successfully, it is no longer correct for progress reporting purposes going forward in the context of this being within the previous Disability and Inclusion Framework Structure at Melbourne Water. Gender Impact Assessment reporting will now be delivered to the Belonging Ambassadors that form part of the Belonging Framework (Senior Leaders and People Leaders group) and consequently will be reported through quarterly into our Executive Leadership Group and annually to Board.</t>
  </si>
  <si>
    <t>By establishing an accurate workplace profile measuring gender equity performance data, Melbourne Water has the capacity to report this to general managers. This measure providing clear accountability and responsibility for measurable progress and outcomes to drive change. Through this and other initiatives in Melbourne Water, gender equity is seen as a key business and strategic focus, and a driver for improved
organisational performance and engagement.</t>
  </si>
  <si>
    <t xml:space="preserve">With the development, implementation and socialisation of our Voluntary Diversity and Inclusion Information Form (once uptake increases) and measures that outline capturing intersectional data upon application and/or on boarding, Melbourne Water will be able to commence an accurate, in depth pay gap analysis that takes into account other intersections as outlined in this measure.  </t>
  </si>
  <si>
    <t>Executive General Managers (EGMs)</t>
  </si>
  <si>
    <t xml:space="preserve">Executive General Managers (EGMs) </t>
  </si>
  <si>
    <t>Diversity and Inclusion Steering Committee</t>
  </si>
  <si>
    <t>Diversity and Inclusion Steering
Committee</t>
  </si>
  <si>
    <t>Diversity and Inclusion Manager</t>
  </si>
  <si>
    <t>Executive General Manager, People and Transformation</t>
  </si>
  <si>
    <t>Board with support from Managing Director 
and Diversity and Inclusion</t>
  </si>
  <si>
    <t>Executive General Managers and People
and Transformation</t>
  </si>
  <si>
    <t>EGMs and People
and Transformation</t>
  </si>
  <si>
    <t>Executive General Managers, Hiring
Managers and People and
Transformation</t>
  </si>
  <si>
    <t>Executive General Managers with support
from People and Transformation</t>
  </si>
  <si>
    <t>Executive General Manager, People and Transformation and
Chief Safety Officer</t>
  </si>
  <si>
    <t>Executive General Manager, People and Transformation and Asset Management</t>
  </si>
  <si>
    <t>Executive General Manager, Customer, Community and External Affairs
Executive General Manager, People and Transformation</t>
  </si>
  <si>
    <t>Executive General Manager, People and Transformation
Executive General Manager,Customer, Community and
External Affairs</t>
  </si>
  <si>
    <t>Executive General Manager, Customer, Community and
External Affairs</t>
  </si>
  <si>
    <t>Executive General Manager, Customer, Community and
External Affairs
Executive General Manager, People and Transformation</t>
  </si>
  <si>
    <t>Executive General Managers (EGMs) with support
from People and Transformation</t>
  </si>
  <si>
    <t>Recruitment 
In our 2021 audit, women represented only 35% of new recruits in the year to 30 June 2021. In our 2023 progress audit, this rose 6% to 41%.In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</si>
  <si>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e) and f) - Although we had zero formal cases of Sexual Harassment reported for the FY23 period, our Diversity Census (employee experience) questions were not included in our 2023 annual engagement survey due to reassessment of our survey cadence. Therefore we do not have this data source available which typically uncovers anonymous, unreported incidences of Sexual Harassment. This will be addressed in our next reporting period.  </t>
  </si>
  <si>
    <t xml:space="preserve">Across Melbourne Water in the FY23 reporting period, female representation is greater across our Business Portfolios of Customer, Community and External Affairs (73% female to 27% male) and People and Transformation (69% female to 31% male). This is largely attributable to the types of occupations that exist in these portfolios (such as Business, Human Resources, Marketing and Communications professionals as well as administrative and general clerical positions) traditionally held by females. Conversely, Male representation is greater across our Service Delivery (68% male) and Service and Asset Lifecycle (65% male) portfolios and can be largely attributable to the underrepresentation of females in traditionally male dominated occupations such as Plant Operators, Labourers and Engineering roles. Our Corporate Services (55% male to 45% female) and Service Futures (51% male to 49% female) Portfolios reported a more even split of male to female representation for the FY23 reporting period.
It is difficult to compare FY21 gendered segregation at the Business Portfolio level as we undertook a whole of business Organisational restructure in December 2022, which saw some Departments and Teams realigned under new Business Portfolios. However Melbourne Water’s traditionally male and female gendered occupations have remained relatively unchanged.
Through our strategies and measures we continue to find opportunities to focus on gaining greater female representation in traditionally male gendered occupations (e.g. female firefighters, engineers and operators), which we continue to drive. We’ve also updated our recruitment strategy to attract a broader field of candidates in traditionally male gendered occupations and piloted the Elevate program to increase leadership readiness for our female leaders.
We’re also continuing to encourage the collection of broader intersectional data, to be able to provide meaningful intersectional data insights related to gender against this indicator in the next reporting period.
</t>
  </si>
  <si>
    <t>The Melbourne Water Board in the FY23 reporting period, including the Chair, has an equal 50/50% gender split comprising of 4 men and 4 women. The Members of the Governing body (excluding Chair) are predominately female represented at 57.1%, an increase of 7.1% from the FY21 reporting period which had reported an even gender split in this group. All members of the Board are within the 45+ years age bracket, with the majority of members (62.5%) falling into the 55-66 years bracket. These age demographics are the same age demographics reported in the FY21 reporting period. In the FY23 reporting period we have no Board members that identify as Aboriginal and/or Torres Strait Islander.  We have had one Board member who identifies as Aboriginal and/or Torres Strait Islander join us in October 2023 and this will be reported in the 2025 data submission. We have not collected broader intersectional data of our Board members in FY23, as we had 4 Board members finish their term and another 4 Board members commence in October 2023.  We will continue to encourage the collection of broader intersectional data, to be able to provide meaningful intersectional data insights related to gender against this indicator in the next reporting period.</t>
  </si>
  <si>
    <t xml:space="preserve">The variance of average Pay As You Go (PAYG) and Total Remuneration salary of females at Melbourne Water compared to their male counterparts is -1.4% and -5.2% respectively. This calculation includes active staff as at 30 June 2023 in line with Gender Equality Action Plan (GEAP) Reporting guidelines. This is a reduction in the salary gap of 1.04% from the FY21 reported variance of 2.44% for PAYG, and an increase of 0.84% in the salary gap from the FY21 reported variance of 4.36% for Total Remuneration. The largest Total Remuneration variance based on employment basis is seen among those working on a casual basis with a -26.1% variance, but is mostly attributed to 1 male who was remunerated at a higher grade which inflated average male earnings in this cohort. We also see a variance (-12.3%) in Total Remuneration of those working on a part-time fixed-term basis. Though the majority of this group are represented by females at 84.2%, there is a large proportion of females occupying lower graded positions, compared to the few males included in this group occupying higher graded positions. The variance in Total Remuneration of those working full-time fixed-term has shifted from a negative variance in FY21 to being a positive variance this financial year. Though males make up the majority in full-time fixed-term roles, the proportion of women paid at bands 6 or higher is larger than that of their male counterpart (56.25% in females, 43.75% in males). Age brackets with the largest variances are our two oldest age groups in the workforce – 55 to 64 years with a negative variance of 7.5% Total Remuneration, and 65+ years with a negative variance of 12.5%. The overall variance in Total Remuneration between females and males in this age bracket is largely attributed to annualised allowances and overtime payments, due to Operator and Sewerage transfer positions in Service Delivery which are primarily occupied by males. However, we do expect this variance to reduce over time as the cohort of employees accessing annualised allowances reduces through attrition and retirement, as new employees are not being brought on to this arrangement. 93.9% of those aged 65+ are male and hold an average tenure of 16.2 years. Incremental salary increases over this longer tenure period has also attributed to the pay gap variance in this group.  
Females represent 45% of all staff within the Senior Leadership cohort (SLG), and with the exception of those within the Level 17 salary band (2 staff total: 1 male and 1 female), all bands within the Senior Leadership cohort are predominately male represented. This is a shift of -11% from the FY21 reporting period, whereby females accounted for 56% of the comparator group. This decrease can be attributed to the 2022 organisation restructure, which saw a reduction in the SLG cohort and therefore impacted the volume and gender split of those within levels closest to the CEO. Males account for 54.3% of leaders in the upper 19 and 20 bands, increasing 1.8% from 52.5% in the FY21 reporting period. The average female tenure in this cohort is 3.5 years less than the tenure of males, with the difference in average years’ tenure mostly evident in salary bands 19 and 20 where the difference between male and female tenure is almost half. This suggests that males are more likely being promoted into roles within the upper bands, whereas females are more predominately recruited into these roles. Variance in Total Remuneration between females and males across all Levels to CEO are skewed male, with the greatest variance at the Executive Leadership Group Level at -10% followed by the Senior Leadership Group at -8.9%. When comparing PAYG Remuneration for the Enterprise Agreement staff cohort there is negligible difference between males and females (-0.8%). However when looking at Total Remuneration, males are receiving 8.4% more than females. This can be attributed to annualised allowance and overtime uptake in Operator and Sewage transfer roles that sit within this group. 
Melbourne Water completes annual remuneration benchmarking exercises to ensure the remuneration of our people is both competitive and equitable, addressing pay gaps through annual and out of cycle increases.
We’re also continuing to encourage the collection of broader intersectional data, to be able to provide meaningful intersectional data insights related to gender against this indicator in the next reporting period.
</t>
  </si>
  <si>
    <t xml:space="preserve">Melbourne Water is committed to zero tolerance of any form of sexual harassment and expects all workplace participants to behave in a professional manner and treat each other with dignity and respect. There were 0 sexual harassment complaints reported at Melbourne Water FY23, compared to 1 sexual harassment complaint reported in FY21.  
As Diversity Census (employee experience) questions were not included in our 2023 annual Engagement Survey due to reassessment of our survey cadence, we do not have this data source available which typically uncovers anonymous, unreported incidences of Sexual Harassment. This will be addressed in our next reporting period.
We have a continued focus on our strategies and measures in this space including: the launch of our Belonging Framework; the implementation of our Sexual Harassment Action Plan; the Respect @ Work communications campaign and training delivered broadly across Melbourne Water; our Equal Employment Opportunity eLearns completed by all employees; our Fair and Just policies and procedures; and ad hoc coaching and support provided by our ER team.
</t>
  </si>
  <si>
    <r>
      <rPr>
        <b/>
        <sz val="10"/>
        <rFont val="Arial"/>
        <family val="2"/>
      </rPr>
      <t>Recruitment:</t>
    </r>
    <r>
      <rPr>
        <sz val="10"/>
        <rFont val="Arial"/>
        <family val="2"/>
      </rPr>
      <t xml:space="preserve">
44.8% of FY23's total new hires were female, 54.8% male and 0.4% (1 employee) preferring not to disclose their gender. Female new hires remained relatively the same as FY21 reporting period (46% female). FY23 saw a total of 281 new hires (compared to 309 new hires in FY21). The majority (54.4%) were appointed to full-time ongoing positions, of which 40.5% were female, compared to 52% in FY21.  The next largest cohort of appointments were to full-time fixed-term positions in FY23 at 26%, of which 41.9% were female compared to 39% in FY21. Males represent the majority of both full-time ongoing and full-time fixed-term cohorts at 58.5%. Females represent the majority of new hires appointed to part-time ongoing and part-time fixed-term roles at 73.1%. Overall, new recruits this year were predominantly within the 25-34 years age bracket, remaining unchanged from the FY21 reporting period. The largest female represented age bracket in this year’s new hires cohort are those aged 15-24 years (63.3%), followed closely by those aged 35-44 years (50.6%). Similar to the FY21 reporting period, those aged 45 and above are predominately male, and those 65+ being all male in both reporting periods. 1.7% of all new starters identified as Aboriginal and/or Torres Strait Islander, with males representing 100% of declarations. This is a decrease of 0.9% from FY21 whereby 2.6% of new recruits identified as Aboriginal and/or Torres Strait Islander, with 25% of those identifying female. 
</t>
    </r>
    <r>
      <rPr>
        <b/>
        <sz val="10"/>
        <rFont val="Arial"/>
        <family val="2"/>
      </rPr>
      <t>Promotions:</t>
    </r>
    <r>
      <rPr>
        <sz val="10"/>
        <rFont val="Arial"/>
        <family val="2"/>
      </rPr>
      <t xml:space="preserve">
47.9% of those who received a permanent promotion in FY23 were female, which is an 8.9% increase from the FY21 reporting period. All permanent promotions to the Executive and Senior Leadership levels made in FY23 were females (4). Similar to the FY21 reporting period, permanent promotions to the People Leadership Group / Technical Manager level were predominately extended to females (54.5% in FY23, 56% in FY21). Those who received a permanent promotion within the Enterprise Agreement staff cohort this year were predominately male, although this is down from the FY21 reporting period (58.9% in FY23, 74% in FY21), and the proportion of female promotions in this cohort has increased 15.1% from FY21. Similar to FY21, the majority of those permanently promoted in FY23 are aged 35-44 years (41.2%), with the next largest cohort being those aged 25-35 (33.3%). 1 employee who was permanently promoted in FY23 identified as Aboriginal and/or Torres Strait Islander. 
</t>
    </r>
    <r>
      <rPr>
        <b/>
        <sz val="10"/>
        <rFont val="Arial"/>
        <family val="2"/>
      </rPr>
      <t>Higher Duties:</t>
    </r>
    <r>
      <rPr>
        <sz val="10"/>
        <rFont val="Arial"/>
        <family val="2"/>
      </rPr>
      <t xml:space="preserve">
Of those who were awarded higher duties in FY23, 45.5% are female (up 5.5% from FY21 which reported 40% female). The majority of higher duties uptake were awarded to those in full-time ongoing roles, of which the majority (64.2%) are male. The majority (46.2%) of those who were awarded higher duties this year are within the 35-44 years age bracket, a shift from FY21 data which reported that 45% of employees awarded higher duties within that period were in the 25-34 years age bracket. As expected, the largest cohort to receive higher duties this year are those within the Enterprise Agreement staff cohort, accounting for 50.8% of all staff who were awarded higher duties. Though this cohort remain the majority, we see a more even distribution of higher duties uptake across other levels to the CEO with those in the People Leadership Group / Technical Manager cohort accounting for 45.5% of higher duties uptake. In FY21, Enterprise Agreement staff represented 90% of all higher duties uptake. This shift is likely due to movements resulting from transition to the New Operating Model, with people movements as well as new roles creating higher duties opportunities for staff across the board. 3 male employees who were awarded higher duties this year identify as Aboriginal and/or Torres Strait Islander, an increase from FY21 which reported 1 Aboriginal and/or Torres Strait Islander identifying employee in this cohort.
</t>
    </r>
    <r>
      <rPr>
        <b/>
        <sz val="10"/>
        <rFont val="Arial"/>
        <family val="2"/>
      </rPr>
      <t>Internal Secondments:</t>
    </r>
    <r>
      <rPr>
        <sz val="10"/>
        <rFont val="Arial"/>
        <family val="2"/>
      </rPr>
      <t xml:space="preserve">
Females represented the majority of those who were awarded an internal secondment this year at 54.7%, up 14.7% from the FY21 reporting period of 40% female. Those aged 35-44 years represent the majority of staff awarded an internal secondment this year (44.2%), followed by those within the 45-54 years age bracket (29%). This illustrates a shift from FY21 reporting period where the largest age brackets to receive an internal secondment were equally those within the 25-34 years and 35-44 years age bracket. 1 male employee who was awarded an internal secondment this year identifies as Aboriginal and/or Torres Strait Islander, compared to no employees identifying as Aboriginal and/or Torres Strait Islander in this cohort within the FY21. The largest level to CEO group who were awarded internal secondments this year are those within the People Leadership Group / Technical Manager cohort, representing 58.1% of those who were awarded an internal secondment this year. This is a shift from what we saw within the FY21 reporting, whereby 74% of secondments were awarded to employees at an Enterprise Agreemen level. This year’s shift in the volume of internal secondments awarded within both age bracket and level to CEO is related, with those in leadership roles tending to be older in age. Again, this upward shift can be associated with organisation structural changes including the creation of new leadership roles which has caused an increase in movement in more senior levels within the business.
</t>
    </r>
    <r>
      <rPr>
        <b/>
        <sz val="10"/>
        <rFont val="Arial"/>
        <family val="2"/>
      </rPr>
      <t>Career Development Opportunities:</t>
    </r>
    <r>
      <rPr>
        <sz val="10"/>
        <rFont val="Arial"/>
        <family val="2"/>
      </rPr>
      <t xml:space="preserve">
14.7% of the workforce completed a form of career development training within the 2023 financial year, a decrease of 10.4% from the FY21 period which reported 25% uptake. Females accounted for the majority of staff in this cohort at 54.4%, which is an increase of 3.4% from the FY21 period. The majority of staff who completed a form of career development training this year are full-time ongoing employees (77.5%), reduced slightly by 2.5% from FY21. Those within the People Leadership Group / Technical Manager cohort represented 68.7% of all staff who completed a form of career development training this year, which has remained in a similar vein to the FY21 reporting period (54.6%). The second largest level to the CEO cohort to undertake career development training this year are Enterprise Agreement staff, with 28.2% uptake this year and 37% in FY21. The largest age bracket to have completed career development training this year are those in the 35-45 years age bracket followed by those in the 45-54 years age bracket, correlating to the data we see in level to CEO breakdown this year. Trends remain similar to what was reported in FY21. There were no Aboriginal and/or Torres Strait Islander identifying employees in this year’s cohort of those who completed career development training (there was 1 Aboriginal and/or Torres Strait Islander employee in FY21 in this cohort).
Our FY23 results against recruitment and promotion practices are promising across all aspects (recruitment, promotions, higher duties, secondments and career development), showing females are strongly represented against this indicator and in the most aspects showing a positive upward trend. The Talent Acquisition Team have a strong understanding of our gender diversity targets across the business, leverage targeted recruitment firms and network relationships to increase diversity in our workforce, utilise an Employee Value Proposition toolkit that recommends gender-neutral language and encourages managers to remove prescriptive availability language and to thoughtfully distinguish between essential and desirable criteria. In addition to this, visual assets demonstrate Melbourne Water’s commitment to diversity by featuring people from all walks of life (e.g. women, people of colour, women of colour, people living with a disability, and members of the LGBTIQA+ community).
We’re also continuing to encourage the collection of broader intersectional data, to be able to provide meaningful intersectional data insights related to gender against this indicator in the next reporting period.
</t>
    </r>
  </si>
  <si>
    <r>
      <rPr>
        <b/>
        <sz val="10"/>
        <rFont val="Arial"/>
        <family val="2"/>
      </rPr>
      <t>Family and Domestic Violence Leave:</t>
    </r>
    <r>
      <rPr>
        <sz val="10"/>
        <rFont val="Arial"/>
        <family val="2"/>
      </rPr>
      <t xml:space="preserve">
66.6% of employees who accessed Family and Domestic Violence leave over the FY23 were male, with the remaining 33.3% being female. The total number of staff who has accessed this leave has reduced from 5 staff in FY21, to 3 staff in FY23. The majority of those who accessed this leave type are within the 35-44 age bracket, which remains unchanged from the FY21 reporting period.  None of the employees who took this leave type over the FY23 identified as being Aboriginal and/or Torres Strait Islander, though 1 employee had preferred not to disclose.
</t>
    </r>
    <r>
      <rPr>
        <b/>
        <sz val="10"/>
        <rFont val="Arial"/>
        <family val="2"/>
      </rPr>
      <t>Flexible Working Arrangements:</t>
    </r>
    <r>
      <rPr>
        <sz val="10"/>
        <rFont val="Arial"/>
        <family val="2"/>
      </rPr>
      <t xml:space="preserve">
78.4% of employees working at Melbourne Water during FY23 had a formal flexible working arrangement, an increase of 54.4% from FY21. Of those on a flexible working arrangement, 46.7% are female, representing a decrease of 19.3% from FY21. It is worth noting that this decrease is mostly a result of a broadening of the definition of how we defined a flexible working arrangement in the FY2023 reporting period (which now includes working compressed hours, flexible start and finish times, working remotely on days chosen by the employee, working part-time during hours or days chosen by the employee, shift swap, job sharing, study leave, purchased leave and using leave to work flexible hours) vs. FY2021 reporting period (which only included those working part-time, making use of purchased leave or working compressed hours). This shift can also be attributed to our new ways of working post pandemic with a focus on embedding hybrid working practices across our business. This change to the calculation of flexible work has also seen a larger proportion of males on a formal flexible working arrangement. Similar to FY21, the majority of staff on a formal flexible working arrangement are Enterprise Agreement staff (40%), and the proportion of men on a flexible working arrangement exceeds their female counterparts in all levels to CEO (with the exception of Managing Director). The largest age bracket to have taken up a form of formal flexible working arrangement are those aged 35-44 years, though this may be due to the fact that this is our largest age cohort within the workforce, as opposed to representing a swell of uptake of flexible working in this age bracket specifically. 6 employees who have formal flexible work arrangements identify as Aboriginal and/or Torres Strait Islander. All Executive leaders are on some form of flexible work arrangement, including working remotely, working with flexible start and finish times and working more hours over fewer days. Note that we have changed the definition of what is considered flexible working since the FY21 reporting period, which previously referred to those working part-time, have purchased leave or who are working compressed hours. The FY21 reporting period reported only 1 Executive Leader being on a form of flexible working arrangement under this definition.
</t>
    </r>
    <r>
      <rPr>
        <b/>
        <sz val="10"/>
        <rFont val="Arial"/>
        <family val="2"/>
      </rPr>
      <t>Carer's Leave:</t>
    </r>
    <r>
      <rPr>
        <sz val="10"/>
        <rFont val="Arial"/>
        <family val="2"/>
      </rPr>
      <t xml:space="preserve">
42.2% of reported employees accessed carer’s leave (includes paid, unpaid and COVID carer's leave) over the FY23 year, which has remained relatively unchanged from FY21 reporting period of 42%. Of those who accessed carer’s leave, 56.8% are male. This is a 5.2% decrease from FY21, however remains consistent in that males continue to be the primary taker of carer's leave. This could be attributed to a higher proportion of men working on a full-time basis and required to take leave in order to attend to family responsibilities. The majority of those working part-time, as well as the majority of those on a form of flexible working arrangement are female, and may be less likely to require to take carer's leave to attend to family responsibilities in addition to their part-time or flexible hours. Of those who took carer's leave within the FY23, 4 employees (0.6%) identified as Aboriginal and/or Torres Strait Islander. All employees within this cohort were male. Similar to FY21, over half (54.4%) of employees who took carers leave within the FY23 were Enterprise Agreement staff, and 80.9% of employees who accessed this leave type are full-time employees (76% full-time ongoing, 5.7% full-time fixed-term).
</t>
    </r>
    <r>
      <rPr>
        <b/>
        <sz val="10"/>
        <rFont val="Arial"/>
        <family val="2"/>
      </rPr>
      <t xml:space="preserve">
Parental Leave:
</t>
    </r>
    <r>
      <rPr>
        <sz val="10"/>
        <rFont val="Arial"/>
        <family val="2"/>
      </rPr>
      <t xml:space="preserve">Females represented the majority of staff who accessed paid Parental Leave within FY23, at 51.4%. This is a decrease of 8.6% from FY21 which reported a 60% female majority, illustrating a shift in caring responsibilities between men and women post the COVID-19 pandemic. Though Enterprise Agreement staff continue to represent the majority of staff who took Parental Leave this year, representation is more balanced between the Enterprise Agreement staff cohort and the People Leadership Group / Technical Manager cohort this year in comparison to FY21, at 52.3% (60.5% in FY21) and 46.8% (36.5% in FY21) representation respectively. Of those who accessed paid parental leave this year, 1 employee identified as Aboriginal and/or Torres Strait Islander (compared to FY21 which recorded no Aboriginal and/or Torres Strait Islander identifying employees in this cohort). Those aged 35-44 years represent the majority age bracket of those who took paid parental leave this year. Women took more weeks of unpaid parental leave than men in FY23 at 18.45 weeks average, in comparison to men at 5.30 weeks on average. This is in comparison to FY21 where women took an average of 23.26 weeks of unpaid parental leave compared to 1.73 weeks average for men. The average paid weeks of parental leave taken is fairly balanced between men and women in FY23, with women taking 8.25 compared to 8.03 weeks for men. Paid parental leave within the FY21 period was more female skewed, with an average of 16.48 weeks for women compared to 5.13 weeks for men.
We’re also continuing to encourage the collection of broader intersectional data, to be able to provide meaningful intersectional data insights related to gender against this indicator in the next reporting period.
</t>
    </r>
  </si>
  <si>
    <t xml:space="preserve">a) - We recognise that as an organisation that has a large operational workforce with positions traditionally occupied by men, we are coming off a low base. Although our gender representation has only increased slightly by 1.2%, this is still a step in the right direction, especially as we are only 2 years into a 4 year Gender Equality Action Plan implementation period.  
e) - This slight shift in overall gender representation was also acheived while undertaking a whole of business restructure and move to a new target operating model in December 2022 which was the main operational priority for most of 2022 and 2023 as we embed the model into business as usual.  </t>
  </si>
  <si>
    <t xml:space="preserve">a) and b) - We recognise that as an organisation that has a large operational workforce with positions traditionally occupied by men, Total Remuneration is skewed in our Enterprise Agreement population largely due to annualised allowance and overtime uptake in this cohort, coupled with average tenure of males being greater than their female counterparts, resulting in incremental pay increases over a longer period of time.
e) - During the FY23 year we undertook a whole of business restructure and moved to a new target operating model in December 2022 which was the main operational priority for most of 2022 and 2023 as we embed the model into business as usual. We were able to address some pay equity gaps during this process. </t>
  </si>
  <si>
    <t>e) - During the FY23 year we undertook a whole of business restructure and moved to a new target operating model in December 2022 which was the main operational priority for most of 2022 and 2023 as we embed the model into business as usual. Despite this, we were able to positively shift the dial on most aspects relating to the recruitment and promotions indicator.</t>
  </si>
  <si>
    <t>e) - During the FY23 year we undertook a whole of business restructure and moved to a new target operating model in December 2022 which was the main operational priority for most of 2022 and 2023 as we embed the model into business as usual. Despite this, we were able to positively shift the dial on most aspects relating to the Availability and Utilisation of Terms indicator.</t>
  </si>
  <si>
    <t xml:space="preserve">a) - We recognise that as an organisation that has a large operational workforce with positions traditionally occupied by men, we are coming off a low base and we do need to make some additional effort in this area to address gendered segregation issues at the occupation type level.  However we are only 2 years into a 4 year Gender Equality Action Plan implementation period and are focusing efforts here.  
e) - During the FY23 year we undertook a whole of business restructure and moved to a new target operating model in December 2022 which was the main operational priority for most of 2022 and 2023 as we embed the model into business as usual. </t>
  </si>
  <si>
    <t xml:space="preserve">GIA recommendations, and community feedback, were taken into consideration during concept design development to ensure the site is safe and accessible for a wide range of users of different genders and intersectional needs.
Community engagement was aligned with Melbourne Water's "Guide to Inclusive Communications and Engagement" to ensure diverse views of local and user demographic considered.
Additional lighting was considered to enhance public safety but not included due to habitat impacts and the proposed uses of the site.
Inclusive engagement highlighted dog off-leash use impacted perceptions of safety amongst some women users and this was addressed through exclusion of dogs from certain areas of the site.
Spaces for children in terms of informal nature play were provided with good passive surveillance supporting mothers/carers with children (as high proportion of young families).
</t>
  </si>
  <si>
    <t xml:space="preserve">This measure was implemented and delivered successfully within the reporting period. This supporting Melbourne Water to increase leadership and organisational knowledge to help accelerate gender equity and inclusion initiatives. Into the future this will be carried out through the Belonging Framework model that ensures direct involvement of Senior and Executive Leaders from all portfolios of the business. </t>
  </si>
  <si>
    <t xml:space="preserve">Specific employee achievements included the Executive General Manager of People &amp; Transformation's  acknowledgement as one of the IPAA Top 50 Public Sector Women 2021 (awarded May 2022); another female Melbourne Water employee being listed on the Legal 500 GC Powerlist: Australia 2022 (May 2022); another female Melbourne Water employee being recognised as a Disability Advocate &amp; Change Maker (Dec-2021); the appointment of Melbourne Water's first female Managing Director (Nov-2021); and stories showcasing our female employee achievements for International Women's Day (March-2021). </t>
  </si>
  <si>
    <t>Whilst this measure is marked as in progress further work is required through disability inclusion actions and socialisation of our Voluntary Diversity and Inclusion Information form, by increasing uptake of completing this form in a safe and inclusive environment Melbourne Water anticipates that we will have the data required to identify and report on intersecting identities in leadership. Once completed this measure will lead to the establishment of accurate and comprehensive workplace profiling. Any equity issues identified and insights can then be used to develop or strengthen actions within the organisation.</t>
  </si>
  <si>
    <t>Commencing and delivering on this measure throughout 2024 will support Melbourne Water working towards gender pay equity targets for in-band and overall gaps for base and total remuneration and to further understanding the causal effects of gender pay gaps.</t>
  </si>
  <si>
    <r>
      <t xml:space="preserve">Melbourne Water delivers this measure via the following:                                                                                        
</t>
    </r>
    <r>
      <rPr>
        <i/>
        <sz val="10"/>
        <color rgb="FF000000"/>
        <rFont val="Arial"/>
        <family val="2"/>
      </rPr>
      <t xml:space="preserve">
</t>
    </r>
    <r>
      <rPr>
        <b/>
        <sz val="10"/>
        <color rgb="FF000000"/>
        <rFont val="Arial"/>
        <family val="2"/>
      </rPr>
      <t xml:space="preserve">Level 1 First Nations eLearn:         </t>
    </r>
    <r>
      <rPr>
        <sz val="10"/>
        <color rgb="FF000000"/>
        <rFont val="Arial"/>
        <family val="2"/>
      </rPr>
      <t xml:space="preserve">                                                                                                        
This is mandatory during on boarding for all managers and employees at Melbourne Water. ​This First Nations Cultural Awareness training was developed in collaboration with other water authorities (including South East Water, City West Water and Barwon Water), with respected members of the Victorian Aboriginal communities and features several Aboriginal and/or Torres Strait Islander employees from across the water sector.
The eLearn is designed to introduce cultural awareness and build an understanding of the experiences of Aboriginal and/or Torres Strait Islander peoples. This helps Melbourne Water people build skills to effectively work and communicate with Aboriginal and/or Torres Strait Islander peoples and create an inclusive work environment. Further advanced training is available to all employees via the following two trainings.    
</t>
    </r>
    <r>
      <rPr>
        <b/>
        <sz val="10"/>
        <color rgb="FF000000"/>
        <rFont val="Arial"/>
        <family val="2"/>
      </rPr>
      <t xml:space="preserve">Cultural Awareness Training:     </t>
    </r>
    <r>
      <rPr>
        <sz val="10"/>
        <color rgb="FF000000"/>
        <rFont val="Arial"/>
        <family val="2"/>
      </rPr>
      <t xml:space="preserve">                                                                                                     
Delivered via ​​external providers, these workshops throughout the year provide Melbourne Water employees with a high-level overview of histories and cultures, and past and current issues impacting on Aboriginal and/or Torres Strait Islander peoples.
</t>
    </r>
    <r>
      <rPr>
        <b/>
        <sz val="10"/>
        <color rgb="FF000000"/>
        <rFont val="Arial"/>
        <family val="2"/>
      </rPr>
      <t xml:space="preserve">  </t>
    </r>
    <r>
      <rPr>
        <sz val="10"/>
        <color rgb="FF000000"/>
        <rFont val="Arial"/>
        <family val="2"/>
      </rPr>
      <t xml:space="preserve">     
</t>
    </r>
    <r>
      <rPr>
        <b/>
        <sz val="10"/>
        <color rgb="FF000000"/>
        <rFont val="Arial"/>
        <family val="2"/>
      </rPr>
      <t>On Country Cultural Awareness Training</t>
    </r>
    <r>
      <rPr>
        <i/>
        <sz val="10"/>
        <color rgb="FF000000"/>
        <rFont val="Arial"/>
        <family val="2"/>
      </rPr>
      <t>:</t>
    </r>
    <r>
      <rPr>
        <sz val="10"/>
        <color rgb="FF000000"/>
        <rFont val="Arial"/>
        <family val="2"/>
      </rPr>
      <t xml:space="preserve">                                                                                      
Provided by Traditional Owners and delivered on Country across our operating area, this training provides our employees with the opportunity to visit sites of cultural significance. By walking on Country alongside a Traditional Owner Elder, employees gain a deeper cultural understanding of the land on which they live and work. In-depth insights, storytelling and the sharing of knowledge and cultural practice, enables employees to advocate for the continued caring of Country and protecting cultural heritage. 
Managers are strongly encouraged to develop their understanding of cultural complexities and sensitivities by attending our more advanced training during their tenure. </t>
    </r>
  </si>
  <si>
    <t>Continue to support Melbourne Water Women in Science, Technology, Engineering and Mathematics (STEM) initiative and network, that develops early career women in activities such as networking, researching, job profiling, speaking opportunities, etc.</t>
  </si>
  <si>
    <t>All our tender documentation includes a Social Procurement criteria which includes the Women’s Equality and Safety Objective. This objective seeks to achieve two outcomes: 
• Adoption of family violence leave by Victorian Government suppliers
• Gender equality within Victorian Government suppliers.
Depending on the nature of the procurement, questions on the Social Procurement framework are included in tenders with higher complexity. 
For construction procurement above $20m, Melbourne Water also includes questions in relation to the Building Equality Policy (BEP) which aims at increasing participation of women in construction. Recently, as an example Melbourne Water engaged an external provider for the Western Treatment Plant Bundle project. This project has BEP commitments that will be tracked through the life of the contract.</t>
  </si>
  <si>
    <t xml:space="preserve">The overall proportion of females working at Melbourne Water is 42.2%, noting that workforce data includes those who have departed throughout the 22/23 financial year. This is an increase of 1.2% from the FY21 reporting period. Our workforce remains strongly represented by full-time ongoing staff at 71.6% and continues to be strongly represented by males in this cohort at 65.4%. The overall proportion of those working on a full-time ongoing basis has decreased 4.4% from the FY21 audit period. The proportion of females working on a part-time basis has remained relatively stable, accounting for 74.3% of this cohort and an increase of 0.4% from FY21 reporting period. The gender split of those working on a casual basis is relatively balanced, with females representing 45.7% of this group. With the exception of Managing Director, all levels to the CEO are slightly skewed male. The People Leadership Group / Technical Manager and Enterprise Agreement staff have the largest gender disproportions of all levels to the CEO at 41.6% and 42.4% female respectively. This is not unexpected due to the majority proportion of male staff working at Melbourne Water, with most staff falling into one of these two groups. We have 2 employees who prefer not to disclose their gender. Females represent 57.1% of all staff within the 15-24 years age bracket, which is the largest female population of all age brackets. The next largest female represented age bracket is 35-44 years followed by 25-34 years. This illustrates that the cohort of women working at Melbourne Water are generally younger than men working at Melbourne Water, with this likely attributed to our large engineering and labour based roles which typically attract and retain more males for longer tenure. The proportion of females in age brackets 25-35 years, 35-44 years and 45-54 years, though still slightly male dominated, are relatively balanced, while the gender split in age brackets from 55 years and over are largely male skewed. 79.5% of all staff 55 years and older are male, with the majority of this cohort in Operator/labour/engineering type roles. 
0.8% (12) of our workforce identify as Aboriginal and/or Torres Strait Islander, which is a slight decrease of 0.2% from the FY21 reporting period. Of these staff, 91.7% (11) are male and the remaining 8.3% (1) female. This is an increase of 2.7% in the proportion of men who identify as Aboriginal and/or Torres Strait Islander. Of the total reported workforce, 68% of staff volunteered their Aboriginal and/or Torres Strait Islander disclosure. The remaining 32% either elected to not participate in DandI data collection or noted that they preferred not to disclose.
A digital Diversity and Inclusion Information form was rolled out across Melbourne Water in 2023 to capture broader intersectional data across our organisation, including gender, living with disability, cultural identity, religion, sexual orientation and whether the person identifies as Aboriginal and/or Torres Strait Islander. The completion of this form, whilst strongly encouraged, is voluntary for our employees to participate in. Therefore, whilst we have had some initial uptake, it is recognised that the number of participants engaging in sharing intersectional information at this point is still quite low to be able to provide meaningful insights, outside of gender, Aboriginal and/or Torres Strait Islander representation and age. There will be a continued focus throughout 2024 to encourage our employees to voluntarily submit this information so we are able to provide meaningful intersectional insights as they relate to gender across all 7 indicators in the next reporting period.
</t>
  </si>
  <si>
    <t>Melbourne Water has partnered with others from within the water sector as well as a national career development association to create content for career educators and students about working within the water sector. So far, there have been 2 workbooks produced (years 7-10 and 10-12) which are mapped back to the national curriculum and outline the many and varied pathways to a career in the water sector. The workbooks are available for both educators and students. The national career development association with whom we worked have focussed on where jobs in the future will be and how to get there while showcasing 15 profiles of individuals from within the water sector. 2 webinars have been delivered where Melbourne Water employees presented to career educators and students.</t>
  </si>
  <si>
    <t xml:space="preserve">Incidents of sexual harassment are monitored at Melbourne Water through our Workplace Relations Team and reporting processes on an ongoing basis. It is recognised employees have autonomy over their decision to formally report these incidents and may choose not to, however our Culture and Engagement Survey allows employees to anonymously report on if they have experiences any of the identified 13 indicators of sexual harassment and whether they have witnessed any of these occurring to a colleague. Further, employees are asked in the survey to provide a rating on the statement "At Melbourne Water, engaging in improper conduct (e.g. bullying, sexual harassment) is not tolerated."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</si>
</sst>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i/>
      <sz val="10"/>
      <color rgb="FF000000"/>
      <name val="Arial"/>
      <family val="2"/>
    </font>
    <font>
      <sz val="12"/>
      <name val="Calibri"/>
      <family val="2"/>
      <scheme val="minor"/>
    </font>
    <font>
      <sz val="12"/>
      <color rgb="FF000000"/>
      <name val="Calibri"/>
      <family val="2"/>
      <scheme val="minor"/>
    </font>
    <font>
      <sz val="10"/>
      <color rgb="FFFF0000"/>
      <name val="Arial"/>
      <family val="2"/>
    </font>
    <font>
      <b/>
      <sz val="10"/>
      <color rgb="FFFF0000"/>
      <name val="Arial"/>
      <family val="2"/>
    </font>
    <font>
      <b/>
      <sz val="9"/>
      <color theme="1"/>
      <name val="Arial"/>
      <family val="2"/>
    </font>
    <font>
      <sz val="11"/>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rgb="FF000000"/>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rgb="FF000000"/>
      </top>
      <bottom style="thin">
        <color rgb="FF000000"/>
      </bottom>
      <diagonal/>
    </border>
    <border>
      <left style="thin">
        <color indexed="64"/>
      </left>
      <right/>
      <top/>
      <bottom style="medium">
        <color indexed="64"/>
      </bottom>
      <diagonal/>
    </border>
    <border>
      <left style="thin">
        <color rgb="FF000000"/>
      </left>
      <right/>
      <top style="thin">
        <color indexed="64"/>
      </top>
      <bottom style="thin">
        <color indexed="64"/>
      </bottom>
      <diagonal/>
    </border>
    <border>
      <left style="thin">
        <color auto="1"/>
      </left>
      <right/>
      <top/>
      <bottom/>
      <diagonal/>
    </border>
  </borders>
  <cellStyleXfs count="6">
    <xf numFmtId="0" fontId="0" fillId="0" borderId="0"/>
    <xf numFmtId="0" fontId="1" fillId="0" borderId="0"/>
    <xf numFmtId="0" fontId="2" fillId="0" borderId="0"/>
    <xf numFmtId="0" fontId="1" fillId="0" borderId="0"/>
    <xf numFmtId="0" fontId="2" fillId="0" borderId="0"/>
    <xf numFmtId="9" fontId="21" fillId="0" borderId="0" applyFont="0" applyFill="0" applyBorder="0" applyAlignment="0" applyProtection="0"/>
  </cellStyleXfs>
  <cellXfs count="254">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11" fillId="9" borderId="4" xfId="0" applyFont="1" applyFill="1" applyBorder="1" applyAlignment="1">
      <alignment vertical="center" wrapText="1"/>
    </xf>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7" fillId="0" borderId="26"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2" xfId="0" applyFont="1" applyFill="1" applyBorder="1" applyAlignment="1">
      <alignment vertical="center" wrapText="1"/>
    </xf>
    <xf numFmtId="0" fontId="7" fillId="0" borderId="0" xfId="0" applyFont="1" applyAlignment="1" applyProtection="1">
      <alignment wrapText="1"/>
      <protection locked="0"/>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1"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1" fillId="9" borderId="10" xfId="0" applyFont="1" applyFill="1" applyBorder="1" applyAlignment="1">
      <alignment vertical="center" wrapText="1"/>
    </xf>
    <xf numFmtId="0" fontId="13" fillId="0" borderId="4" xfId="3" applyFont="1" applyBorder="1" applyAlignment="1" applyProtection="1">
      <alignment horizontal="center" vertical="center"/>
      <protection locked="0"/>
    </xf>
    <xf numFmtId="0" fontId="0" fillId="0" borderId="0" xfId="0" applyAlignment="1">
      <alignment horizontal="left" vertical="center"/>
    </xf>
    <xf numFmtId="0" fontId="11"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1" fillId="9" borderId="4" xfId="3" applyFont="1" applyFill="1" applyBorder="1" applyAlignment="1">
      <alignment horizontal="left" vertical="center" wrapText="1"/>
    </xf>
    <xf numFmtId="0" fontId="7" fillId="0" borderId="0" xfId="0" applyFont="1" applyAlignment="1">
      <alignment horizontal="left" vertical="center"/>
    </xf>
    <xf numFmtId="0" fontId="14" fillId="5" borderId="4" xfId="0" applyFont="1" applyFill="1" applyBorder="1" applyAlignment="1">
      <alignment horizontal="left" vertical="center" wrapText="1"/>
    </xf>
    <xf numFmtId="0" fontId="13" fillId="0" borderId="4" xfId="0" applyFont="1" applyBorder="1" applyAlignment="1">
      <alignment horizontal="left" vertical="center" wrapText="1"/>
    </xf>
    <xf numFmtId="0" fontId="11" fillId="8" borderId="4" xfId="3" applyFont="1" applyFill="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9" fillId="3" borderId="39"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7" fillId="0" borderId="23" xfId="3" applyFont="1" applyBorder="1" applyAlignment="1" applyProtection="1">
      <alignment horizontal="center" vertical="top"/>
      <protection locked="0"/>
    </xf>
    <xf numFmtId="0" fontId="7" fillId="2" borderId="38" xfId="3" applyFont="1" applyFill="1" applyBorder="1" applyAlignment="1" applyProtection="1">
      <alignment horizontal="left" vertical="top" wrapText="1"/>
      <protection locked="0"/>
    </xf>
    <xf numFmtId="0" fontId="7" fillId="2" borderId="35" xfId="3" applyFont="1" applyFill="1" applyBorder="1" applyAlignment="1" applyProtection="1">
      <alignment horizontal="center" vertical="top" wrapText="1"/>
      <protection locked="0"/>
    </xf>
    <xf numFmtId="0" fontId="7" fillId="2" borderId="35" xfId="3" applyFont="1" applyFill="1" applyBorder="1" applyAlignment="1" applyProtection="1">
      <alignment horizontal="left" vertical="top" wrapText="1"/>
      <protection locked="0"/>
    </xf>
    <xf numFmtId="0" fontId="7" fillId="2" borderId="35" xfId="3" applyFont="1" applyFill="1" applyBorder="1" applyAlignment="1" applyProtection="1">
      <alignment horizontal="center" vertical="top"/>
      <protection locked="0"/>
    </xf>
    <xf numFmtId="0" fontId="7" fillId="2" borderId="36" xfId="3" applyFont="1" applyFill="1" applyBorder="1" applyAlignment="1" applyProtection="1">
      <alignment horizontal="center" vertical="top"/>
      <protection locked="0"/>
    </xf>
    <xf numFmtId="0" fontId="11" fillId="9" borderId="40" xfId="0" applyFont="1" applyFill="1" applyBorder="1" applyAlignment="1">
      <alignment vertical="center" wrapText="1"/>
    </xf>
    <xf numFmtId="0" fontId="11" fillId="9" borderId="35" xfId="0" applyFont="1" applyFill="1" applyBorder="1" applyAlignment="1">
      <alignment vertical="center" wrapText="1"/>
    </xf>
    <xf numFmtId="0" fontId="11" fillId="8" borderId="35" xfId="0" applyFont="1" applyFill="1" applyBorder="1" applyAlignment="1">
      <alignment vertical="center" wrapText="1"/>
    </xf>
    <xf numFmtId="0" fontId="11" fillId="8" borderId="41" xfId="0" applyFont="1" applyFill="1" applyBorder="1" applyAlignment="1">
      <alignment vertical="center" wrapText="1"/>
    </xf>
    <xf numFmtId="0" fontId="8" fillId="2" borderId="31" xfId="0" applyFont="1" applyFill="1" applyBorder="1" applyAlignment="1" applyProtection="1">
      <alignment horizontal="left" vertical="top"/>
      <protection locked="0"/>
    </xf>
    <xf numFmtId="0" fontId="7" fillId="2" borderId="30" xfId="0" applyFont="1" applyFill="1" applyBorder="1" applyAlignment="1" applyProtection="1">
      <alignment horizontal="center" vertical="top" wrapText="1"/>
      <protection locked="0"/>
    </xf>
    <xf numFmtId="0" fontId="7" fillId="2" borderId="30" xfId="0" applyFont="1" applyFill="1" applyBorder="1" applyAlignment="1" applyProtection="1">
      <alignment horizontal="left" vertical="top" wrapText="1"/>
      <protection locked="0"/>
    </xf>
    <xf numFmtId="0" fontId="9" fillId="3" borderId="39" xfId="0" applyFont="1" applyFill="1" applyBorder="1" applyAlignment="1">
      <alignment vertical="center" wrapText="1"/>
    </xf>
    <xf numFmtId="0" fontId="9" fillId="4" borderId="20" xfId="0" applyFont="1" applyFill="1" applyBorder="1" applyAlignment="1">
      <alignment vertical="center" wrapText="1"/>
    </xf>
    <xf numFmtId="0" fontId="9" fillId="4" borderId="22" xfId="0" applyFont="1" applyFill="1" applyBorder="1" applyAlignment="1">
      <alignment vertical="center" wrapText="1"/>
    </xf>
    <xf numFmtId="0" fontId="7" fillId="2" borderId="38" xfId="0" applyFont="1" applyFill="1" applyBorder="1" applyAlignment="1" applyProtection="1">
      <alignment horizontal="left" vertical="top" wrapText="1"/>
      <protection locked="0"/>
    </xf>
    <xf numFmtId="0" fontId="7" fillId="2" borderId="35" xfId="0" applyFont="1" applyFill="1" applyBorder="1" applyAlignment="1" applyProtection="1">
      <alignment horizontal="center"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34"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4" xfId="0" applyFont="1" applyBorder="1" applyAlignment="1">
      <alignment horizontal="left" vertical="top" wrapText="1"/>
    </xf>
    <xf numFmtId="0" fontId="7" fillId="0" borderId="32"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9" fillId="3" borderId="4" xfId="0" applyFont="1" applyFill="1" applyBorder="1" applyAlignment="1">
      <alignment horizontal="left" vertical="center" wrapText="1"/>
    </xf>
    <xf numFmtId="0" fontId="13" fillId="0" borderId="4" xfId="3" applyFont="1" applyBorder="1" applyAlignment="1" applyProtection="1">
      <alignment horizontal="left" vertical="center" wrapText="1"/>
      <protection locked="0"/>
    </xf>
    <xf numFmtId="0" fontId="9" fillId="4" borderId="21" xfId="0" applyFont="1" applyFill="1" applyBorder="1" applyAlignment="1">
      <alignment vertical="center" wrapText="1"/>
    </xf>
    <xf numFmtId="0" fontId="11" fillId="8" borderId="3" xfId="3" applyFont="1" applyFill="1" applyBorder="1" applyAlignment="1">
      <alignment horizontal="left" vertical="center" wrapText="1"/>
    </xf>
    <xf numFmtId="0" fontId="11" fillId="8" borderId="4" xfId="0" applyFont="1" applyFill="1" applyBorder="1" applyAlignment="1">
      <alignment horizontal="left" vertical="center" wrapText="1"/>
    </xf>
    <xf numFmtId="0" fontId="15"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6" fillId="12" borderId="7" xfId="0" applyFont="1" applyFill="1" applyBorder="1" applyAlignment="1" applyProtection="1">
      <alignment vertical="top" wrapText="1"/>
      <protection locked="0"/>
    </xf>
    <xf numFmtId="0" fontId="7" fillId="0" borderId="23" xfId="3" applyFont="1" applyBorder="1" applyAlignment="1" applyProtection="1">
      <alignment horizontal="left" vertical="top" wrapText="1"/>
      <protection locked="0"/>
    </xf>
    <xf numFmtId="0" fontId="7" fillId="2" borderId="36" xfId="3" applyFont="1" applyFill="1" applyBorder="1" applyAlignment="1" applyProtection="1">
      <alignment horizontal="left" vertical="top" wrapText="1"/>
      <protection locked="0"/>
    </xf>
    <xf numFmtId="0" fontId="7" fillId="2" borderId="4" xfId="3" applyFont="1" applyFill="1" applyBorder="1" applyAlignment="1" applyProtection="1">
      <alignment horizontal="left" vertical="top" wrapText="1"/>
      <protection locked="0"/>
    </xf>
    <xf numFmtId="0" fontId="7" fillId="0" borderId="0" xfId="3" applyFont="1" applyAlignment="1">
      <alignment vertical="top"/>
    </xf>
    <xf numFmtId="0" fontId="11" fillId="9" borderId="35" xfId="3" applyFont="1" applyFill="1" applyBorder="1" applyAlignment="1">
      <alignment vertical="top" wrapText="1"/>
    </xf>
    <xf numFmtId="0" fontId="8" fillId="2" borderId="30" xfId="0" applyFont="1" applyFill="1" applyBorder="1" applyAlignment="1">
      <alignment vertical="top"/>
    </xf>
    <xf numFmtId="0" fontId="7" fillId="0" borderId="4" xfId="3" applyFont="1" applyBorder="1" applyAlignment="1">
      <alignment horizontal="left" vertical="top" wrapText="1"/>
    </xf>
    <xf numFmtId="0" fontId="7" fillId="0" borderId="26" xfId="3" applyFont="1" applyBorder="1" applyAlignment="1" applyProtection="1">
      <alignment horizontal="left" vertical="top" wrapText="1"/>
      <protection locked="0"/>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1"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7" fillId="0" borderId="9" xfId="0" applyFont="1" applyBorder="1" applyAlignment="1" applyProtection="1">
      <alignment horizontal="left" vertical="top" wrapText="1"/>
      <protection locked="0"/>
    </xf>
    <xf numFmtId="0" fontId="7" fillId="0" borderId="6" xfId="0" applyFont="1" applyBorder="1" applyAlignment="1" applyProtection="1">
      <alignment horizontal="center" vertical="top" wrapTex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12" borderId="4" xfId="0" applyFont="1" applyFill="1" applyBorder="1" applyAlignment="1" applyProtection="1">
      <alignment horizontal="left" vertical="top" wrapText="1"/>
      <protection locked="0"/>
    </xf>
    <xf numFmtId="0" fontId="3" fillId="0" borderId="0" xfId="3" applyFont="1" applyAlignment="1">
      <alignment vertical="top"/>
    </xf>
    <xf numFmtId="0" fontId="9" fillId="4" borderId="4" xfId="3" applyFont="1" applyFill="1" applyBorder="1" applyAlignment="1">
      <alignment horizontal="center" vertical="top" wrapText="1"/>
    </xf>
    <xf numFmtId="0" fontId="9" fillId="4" borderId="4" xfId="3" applyFont="1" applyFill="1" applyBorder="1" applyAlignment="1">
      <alignment horizontal="center" vertical="top"/>
    </xf>
    <xf numFmtId="0" fontId="11" fillId="9" borderId="40" xfId="3" applyFont="1" applyFill="1" applyBorder="1" applyAlignment="1">
      <alignment vertical="top" wrapText="1"/>
    </xf>
    <xf numFmtId="0" fontId="11" fillId="8" borderId="35" xfId="3" applyFont="1" applyFill="1" applyBorder="1" applyAlignment="1">
      <alignment vertical="top" wrapText="1"/>
    </xf>
    <xf numFmtId="0" fontId="2" fillId="0" borderId="0" xfId="3" applyFont="1" applyAlignment="1">
      <alignment vertical="top"/>
    </xf>
    <xf numFmtId="0" fontId="9" fillId="4" borderId="20" xfId="3" applyFont="1" applyFill="1" applyBorder="1" applyAlignment="1">
      <alignment horizontal="center" vertical="top" wrapText="1"/>
    </xf>
    <xf numFmtId="0" fontId="9" fillId="4" borderId="20" xfId="3" applyFont="1" applyFill="1" applyBorder="1" applyAlignment="1">
      <alignment horizontal="center" vertical="top"/>
    </xf>
    <xf numFmtId="0" fontId="9" fillId="4" borderId="22" xfId="3" applyFont="1" applyFill="1" applyBorder="1" applyAlignment="1">
      <alignment horizontal="center" vertical="top" wrapText="1"/>
    </xf>
    <xf numFmtId="0" fontId="7" fillId="12" borderId="0" xfId="3" applyFont="1" applyFill="1" applyAlignment="1">
      <alignment vertical="top"/>
    </xf>
    <xf numFmtId="0" fontId="6" fillId="0" borderId="0" xfId="3" applyFont="1" applyAlignment="1">
      <alignment vertical="top"/>
    </xf>
    <xf numFmtId="0" fontId="6" fillId="12" borderId="0" xfId="3" applyFont="1" applyFill="1" applyAlignment="1">
      <alignment vertical="top"/>
    </xf>
    <xf numFmtId="0" fontId="17" fillId="12" borderId="4" xfId="0" applyFont="1" applyFill="1" applyBorder="1" applyAlignment="1">
      <alignment vertical="top" wrapText="1"/>
    </xf>
    <xf numFmtId="0" fontId="17" fillId="11" borderId="4" xfId="0" applyFont="1" applyFill="1" applyBorder="1" applyAlignment="1">
      <alignment vertical="top" wrapText="1"/>
    </xf>
    <xf numFmtId="0" fontId="8" fillId="2" borderId="31" xfId="0" applyFont="1" applyFill="1" applyBorder="1" applyAlignment="1">
      <alignment vertical="top"/>
    </xf>
    <xf numFmtId="0" fontId="8" fillId="2" borderId="30" xfId="0" applyFont="1" applyFill="1" applyBorder="1" applyAlignment="1">
      <alignment horizontal="center" vertical="top"/>
    </xf>
    <xf numFmtId="0" fontId="7" fillId="0" borderId="4" xfId="3" applyFont="1" applyBorder="1" applyAlignment="1">
      <alignment vertical="top" wrapText="1"/>
    </xf>
    <xf numFmtId="0" fontId="7" fillId="0" borderId="4" xfId="3" applyFont="1" applyBorder="1" applyAlignment="1">
      <alignment horizontal="center" vertical="top"/>
    </xf>
    <xf numFmtId="0" fontId="9" fillId="4" borderId="23" xfId="3" applyFont="1" applyFill="1" applyBorder="1" applyAlignment="1">
      <alignment horizontal="center" vertical="top" wrapText="1"/>
    </xf>
    <xf numFmtId="0" fontId="8" fillId="2" borderId="43" xfId="0" applyFont="1" applyFill="1" applyBorder="1" applyAlignment="1">
      <alignment horizontal="center" vertical="top"/>
    </xf>
    <xf numFmtId="0" fontId="7" fillId="0" borderId="23" xfId="3" applyFont="1" applyBorder="1" applyAlignment="1">
      <alignment horizontal="center" vertical="top"/>
    </xf>
    <xf numFmtId="0" fontId="11" fillId="12" borderId="0" xfId="3" applyFont="1" applyFill="1" applyAlignment="1">
      <alignment vertical="top"/>
    </xf>
    <xf numFmtId="0" fontId="18" fillId="12" borderId="4" xfId="3" applyFont="1" applyFill="1" applyBorder="1" applyAlignment="1" applyProtection="1">
      <alignment horizontal="left" vertical="top" wrapText="1"/>
      <protection locked="0"/>
    </xf>
    <xf numFmtId="0" fontId="20"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12" borderId="0" xfId="3" applyFont="1" applyFill="1"/>
    <xf numFmtId="0" fontId="6" fillId="12" borderId="0" xfId="3" applyFont="1" applyFill="1"/>
    <xf numFmtId="0" fontId="7" fillId="12" borderId="45" xfId="3" applyFont="1" applyFill="1" applyBorder="1"/>
    <xf numFmtId="0" fontId="2" fillId="12" borderId="45" xfId="3" applyFont="1" applyFill="1" applyBorder="1"/>
    <xf numFmtId="0" fontId="6" fillId="12" borderId="45" xfId="3" applyFont="1" applyFill="1" applyBorder="1"/>
    <xf numFmtId="0" fontId="11" fillId="12" borderId="0" xfId="0" applyFont="1" applyFill="1" applyAlignment="1">
      <alignment vertical="top" wrapText="1"/>
    </xf>
    <xf numFmtId="0" fontId="7" fillId="12" borderId="4" xfId="3" applyFont="1" applyFill="1" applyBorder="1" applyAlignment="1" applyProtection="1">
      <alignment horizontal="left" vertical="top" wrapText="1"/>
      <protection locked="0"/>
    </xf>
    <xf numFmtId="0" fontId="11" fillId="12" borderId="4" xfId="3" applyFont="1" applyFill="1" applyBorder="1" applyAlignment="1" applyProtection="1">
      <alignment horizontal="left" vertical="top" wrapText="1"/>
      <protection locked="0"/>
    </xf>
    <xf numFmtId="0" fontId="11" fillId="12" borderId="7" xfId="0" applyFont="1" applyFill="1" applyBorder="1" applyAlignment="1">
      <alignment horizontal="left" vertical="top" wrapText="1"/>
    </xf>
    <xf numFmtId="0" fontId="11" fillId="12" borderId="7" xfId="0" quotePrefix="1" applyFont="1" applyFill="1" applyBorder="1" applyAlignment="1" applyProtection="1">
      <alignment horizontal="left" vertical="top" wrapText="1"/>
      <protection locked="0"/>
    </xf>
    <xf numFmtId="0" fontId="6" fillId="12" borderId="7" xfId="0" applyFont="1" applyFill="1" applyBorder="1" applyAlignment="1" applyProtection="1">
      <alignment horizontal="left" vertical="top" wrapText="1"/>
      <protection locked="0"/>
    </xf>
    <xf numFmtId="0" fontId="6" fillId="12" borderId="4" xfId="3" applyFont="1" applyFill="1" applyBorder="1" applyAlignment="1" applyProtection="1">
      <alignment horizontal="left" vertical="top" wrapText="1"/>
      <protection locked="0"/>
    </xf>
    <xf numFmtId="0" fontId="11" fillId="12" borderId="4" xfId="0" applyFont="1" applyFill="1" applyBorder="1" applyAlignment="1">
      <alignment horizontal="left" vertical="top" wrapText="1"/>
    </xf>
    <xf numFmtId="0" fontId="11" fillId="11" borderId="4" xfId="0" applyFont="1" applyFill="1" applyBorder="1" applyAlignment="1">
      <alignment horizontal="left" vertical="top" wrapText="1"/>
    </xf>
    <xf numFmtId="0" fontId="6" fillId="12" borderId="4" xfId="0" applyFont="1" applyFill="1" applyBorder="1" applyAlignment="1">
      <alignment horizontal="left" vertical="top" wrapText="1"/>
    </xf>
    <xf numFmtId="0" fontId="7" fillId="12" borderId="4" xfId="3" applyFont="1" applyFill="1" applyBorder="1" applyAlignment="1" applyProtection="1">
      <alignment horizontal="center" vertical="top"/>
      <protection locked="0"/>
    </xf>
    <xf numFmtId="0" fontId="7" fillId="12" borderId="23" xfId="3" applyFont="1" applyFill="1" applyBorder="1" applyAlignment="1" applyProtection="1">
      <alignment horizontal="center" vertical="top"/>
      <protection locked="0"/>
    </xf>
    <xf numFmtId="0" fontId="6" fillId="11" borderId="7" xfId="0" applyFont="1" applyFill="1" applyBorder="1" applyAlignment="1" applyProtection="1">
      <alignment horizontal="left" vertical="top" wrapText="1"/>
      <protection locked="0"/>
    </xf>
    <xf numFmtId="0" fontId="11" fillId="11" borderId="7" xfId="0" applyFont="1" applyFill="1" applyBorder="1" applyAlignment="1">
      <alignment horizontal="left" vertical="top" wrapText="1"/>
    </xf>
    <xf numFmtId="0" fontId="6" fillId="12" borderId="7" xfId="0" applyFont="1" applyFill="1" applyBorder="1" applyAlignment="1">
      <alignment horizontal="left" vertical="top" wrapText="1"/>
    </xf>
    <xf numFmtId="0" fontId="6" fillId="12" borderId="4" xfId="3" applyFont="1" applyFill="1" applyBorder="1" applyAlignment="1" applyProtection="1">
      <alignment horizontal="center" vertical="top"/>
      <protection locked="0"/>
    </xf>
    <xf numFmtId="0" fontId="6" fillId="12" borderId="23" xfId="3" applyFont="1" applyFill="1" applyBorder="1" applyAlignment="1" applyProtection="1">
      <alignment horizontal="center" vertical="top"/>
      <protection locked="0"/>
    </xf>
    <xf numFmtId="0" fontId="11" fillId="12" borderId="44" xfId="0" applyFont="1" applyFill="1" applyBorder="1" applyAlignment="1">
      <alignment horizontal="left" vertical="top" wrapText="1"/>
    </xf>
    <xf numFmtId="0" fontId="7" fillId="12" borderId="35" xfId="3" applyFont="1" applyFill="1" applyBorder="1" applyAlignment="1" applyProtection="1">
      <alignment horizontal="center" vertical="top"/>
      <protection locked="0"/>
    </xf>
    <xf numFmtId="0" fontId="7" fillId="12" borderId="36" xfId="3" applyFont="1" applyFill="1" applyBorder="1" applyAlignment="1" applyProtection="1">
      <alignment horizontal="center" vertical="top"/>
      <protection locked="0"/>
    </xf>
    <xf numFmtId="0" fontId="11" fillId="12" borderId="27" xfId="0" applyFont="1" applyFill="1" applyBorder="1" applyAlignment="1">
      <alignment horizontal="left" vertical="top" wrapText="1"/>
    </xf>
    <xf numFmtId="0" fontId="11" fillId="12" borderId="42" xfId="0" applyFont="1" applyFill="1" applyBorder="1" applyAlignment="1">
      <alignment horizontal="left" vertical="top" wrapText="1"/>
    </xf>
    <xf numFmtId="0" fontId="7" fillId="12" borderId="20" xfId="3" applyFont="1" applyFill="1" applyBorder="1" applyAlignment="1" applyProtection="1">
      <alignment horizontal="center" vertical="top"/>
      <protection locked="0"/>
    </xf>
    <xf numFmtId="0" fontId="7" fillId="12" borderId="22" xfId="3" applyFont="1" applyFill="1" applyBorder="1" applyAlignment="1" applyProtection="1">
      <alignment horizontal="center" vertical="top"/>
      <protection locked="0"/>
    </xf>
    <xf numFmtId="0" fontId="11" fillId="12" borderId="7" xfId="0" applyFont="1" applyFill="1" applyBorder="1" applyAlignment="1" applyProtection="1">
      <alignment horizontal="left" vertical="top" wrapText="1"/>
      <protection locked="0"/>
    </xf>
    <xf numFmtId="0" fontId="7" fillId="12" borderId="23" xfId="3" applyFont="1" applyFill="1" applyBorder="1" applyAlignment="1" applyProtection="1">
      <alignment horizontal="left" vertical="top" wrapText="1"/>
      <protection locked="0"/>
    </xf>
    <xf numFmtId="0" fontId="11" fillId="12" borderId="4" xfId="3" applyFont="1" applyFill="1" applyBorder="1" applyAlignment="1" applyProtection="1">
      <alignment horizontal="center" vertical="top"/>
      <protection locked="0"/>
    </xf>
    <xf numFmtId="0" fontId="11" fillId="12" borderId="23" xfId="3" applyFont="1" applyFill="1" applyBorder="1" applyAlignment="1" applyProtection="1">
      <alignment horizontal="center" vertical="top"/>
      <protection locked="0"/>
    </xf>
    <xf numFmtId="0" fontId="5" fillId="11" borderId="7" xfId="0" applyFont="1" applyFill="1" applyBorder="1" applyAlignment="1" applyProtection="1">
      <alignment horizontal="left" vertical="top" wrapText="1"/>
      <protection locked="0"/>
    </xf>
    <xf numFmtId="164" fontId="7" fillId="12" borderId="4" xfId="3" applyNumberFormat="1" applyFont="1" applyFill="1" applyBorder="1" applyAlignment="1" applyProtection="1">
      <alignment horizontal="left" vertical="top" wrapText="1"/>
      <protection locked="0"/>
    </xf>
    <xf numFmtId="0" fontId="0" fillId="0" borderId="0" xfId="0" applyAlignment="1">
      <alignment horizontal="left" vertical="top"/>
    </xf>
    <xf numFmtId="9" fontId="0" fillId="0" borderId="0" xfId="5" applyFont="1" applyFill="1" applyAlignment="1">
      <alignment horizontal="left" vertical="top"/>
    </xf>
    <xf numFmtId="9" fontId="0" fillId="0" borderId="0" xfId="0" applyNumberFormat="1" applyAlignment="1">
      <alignment horizontal="left" vertical="top"/>
    </xf>
    <xf numFmtId="0" fontId="0" fillId="0" borderId="0" xfId="0" applyAlignment="1">
      <alignment horizontal="left" vertical="top" wrapText="1"/>
    </xf>
    <xf numFmtId="9" fontId="0" fillId="0" borderId="0" xfId="5" applyFont="1" applyAlignment="1">
      <alignment horizontal="left" vertical="top"/>
    </xf>
    <xf numFmtId="0" fontId="22" fillId="0" borderId="0" xfId="0" applyFont="1"/>
    <xf numFmtId="0" fontId="0" fillId="0" borderId="0" xfId="0" applyAlignment="1">
      <alignment wrapText="1"/>
    </xf>
    <xf numFmtId="0" fontId="4" fillId="10" borderId="28" xfId="3" applyFont="1" applyFill="1" applyBorder="1" applyAlignment="1">
      <alignment horizontal="left"/>
    </xf>
    <xf numFmtId="0" fontId="4" fillId="10" borderId="29" xfId="3" applyFont="1" applyFill="1" applyBorder="1" applyAlignment="1">
      <alignment horizontal="left"/>
    </xf>
    <xf numFmtId="0" fontId="4" fillId="6" borderId="17" xfId="3" applyFont="1" applyFill="1" applyBorder="1"/>
    <xf numFmtId="0" fontId="4" fillId="6" borderId="16" xfId="3" applyFont="1" applyFill="1" applyBorder="1"/>
    <xf numFmtId="0" fontId="10" fillId="0" borderId="0" xfId="0" applyFont="1" applyAlignment="1">
      <alignment horizontal="center" vertical="top"/>
    </xf>
    <xf numFmtId="0" fontId="11" fillId="8" borderId="35" xfId="3" applyFont="1" applyFill="1" applyBorder="1" applyAlignment="1">
      <alignment horizontal="left" vertical="top" wrapText="1"/>
    </xf>
    <xf numFmtId="0" fontId="11" fillId="8" borderId="41" xfId="3" applyFont="1" applyFill="1" applyBorder="1" applyAlignment="1">
      <alignment horizontal="left" vertical="top" wrapText="1"/>
    </xf>
    <xf numFmtId="0" fontId="4" fillId="10" borderId="28" xfId="3" applyFont="1" applyFill="1" applyBorder="1" applyAlignment="1">
      <alignment horizontal="left" vertical="top"/>
    </xf>
    <xf numFmtId="0" fontId="4" fillId="10" borderId="29" xfId="3" applyFont="1" applyFill="1" applyBorder="1" applyAlignment="1">
      <alignment horizontal="left" vertical="top"/>
    </xf>
    <xf numFmtId="0" fontId="9" fillId="4" borderId="4" xfId="3" applyFont="1" applyFill="1" applyBorder="1" applyAlignment="1">
      <alignment horizontal="center" vertical="top" wrapText="1"/>
    </xf>
    <xf numFmtId="0" fontId="9" fillId="4" borderId="3" xfId="3" applyFont="1" applyFill="1" applyBorder="1" applyAlignment="1">
      <alignment horizontal="center" vertical="top"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5" xfId="3" applyFont="1" applyFill="1" applyBorder="1" applyAlignment="1">
      <alignment horizontal="left" vertical="top" wrapText="1"/>
    </xf>
    <xf numFmtId="0" fontId="9" fillId="4" borderId="20" xfId="3" applyFont="1" applyFill="1" applyBorder="1" applyAlignment="1">
      <alignment horizontal="left" vertical="top" wrapText="1"/>
    </xf>
    <xf numFmtId="0" fontId="9" fillId="4" borderId="23" xfId="3" applyFont="1" applyFill="1" applyBorder="1" applyAlignment="1">
      <alignment horizontal="center" vertical="top" wrapText="1"/>
    </xf>
    <xf numFmtId="0" fontId="9" fillId="4" borderId="7" xfId="3" applyFont="1" applyFill="1" applyBorder="1" applyAlignment="1">
      <alignment horizontal="center" vertical="top" wrapText="1"/>
    </xf>
    <xf numFmtId="0" fontId="9" fillId="4" borderId="26" xfId="3" applyFont="1" applyFill="1" applyBorder="1" applyAlignment="1">
      <alignment horizontal="center" vertical="top" wrapText="1"/>
    </xf>
    <xf numFmtId="0" fontId="11" fillId="0" borderId="4" xfId="0" applyFont="1" applyBorder="1" applyAlignment="1">
      <alignment horizontal="left" vertical="top" wrapText="1"/>
    </xf>
    <xf numFmtId="0" fontId="9" fillId="3" borderId="35" xfId="0" applyFont="1" applyFill="1" applyBorder="1" applyAlignment="1">
      <alignment horizontal="left" vertical="center"/>
    </xf>
    <xf numFmtId="0" fontId="9" fillId="3" borderId="20" xfId="0" applyFont="1" applyFill="1" applyBorder="1" applyAlignment="1">
      <alignment horizontal="left" vertical="center"/>
    </xf>
    <xf numFmtId="0" fontId="9" fillId="3" borderId="35"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6" xfId="3" applyFont="1" applyFill="1" applyBorder="1" applyAlignment="1">
      <alignment horizontal="left" vertical="center" wrapText="1"/>
    </xf>
    <xf numFmtId="0" fontId="9" fillId="4" borderId="37" xfId="3" applyFont="1" applyFill="1" applyBorder="1" applyAlignment="1">
      <alignment horizontal="left" vertical="center" wrapText="1"/>
    </xf>
    <xf numFmtId="0" fontId="9" fillId="4" borderId="38" xfId="3" applyFont="1" applyFill="1" applyBorder="1" applyAlignment="1">
      <alignment horizontal="left" vertical="center" wrapText="1"/>
    </xf>
    <xf numFmtId="0" fontId="9" fillId="4" borderId="22"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39"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1"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5" xfId="3" applyFont="1" applyFill="1" applyBorder="1" applyAlignment="1">
      <alignment horizontal="left"/>
    </xf>
    <xf numFmtId="0" fontId="8" fillId="4" borderId="18" xfId="3" applyFont="1" applyFill="1" applyBorder="1" applyAlignment="1">
      <alignment horizontal="left"/>
    </xf>
    <xf numFmtId="0" fontId="8" fillId="4" borderId="33" xfId="3" applyFont="1" applyFill="1" applyBorder="1" applyAlignment="1">
      <alignment horizontal="left"/>
    </xf>
    <xf numFmtId="0" fontId="22" fillId="0" borderId="0" xfId="0" applyFont="1" applyAlignment="1">
      <alignment horizontal="left" vertical="top"/>
    </xf>
    <xf numFmtId="0" fontId="0" fillId="0" borderId="0" xfId="0" applyAlignment="1">
      <alignment horizontal="left" vertical="top"/>
    </xf>
    <xf numFmtId="0" fontId="9" fillId="3" borderId="4" xfId="0" applyFont="1" applyFill="1" applyBorder="1" applyAlignment="1">
      <alignment horizontal="left" vertical="center" wrapText="1"/>
    </xf>
    <xf numFmtId="0" fontId="13" fillId="0" borderId="4" xfId="0" applyFont="1" applyBorder="1" applyAlignment="1">
      <alignment horizontal="left" vertical="center" wrapText="1"/>
    </xf>
    <xf numFmtId="0" fontId="11"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23"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6" xfId="3" applyFont="1" applyFill="1" applyBorder="1" applyAlignment="1">
      <alignment horizontal="center" vertical="center" wrapText="1"/>
    </xf>
    <xf numFmtId="0" fontId="9" fillId="4" borderId="35"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15" fillId="0" borderId="4" xfId="0" applyFont="1" applyBorder="1" applyAlignment="1">
      <alignment horizontal="left" vertical="center" wrapText="1"/>
    </xf>
    <xf numFmtId="0" fontId="9" fillId="3" borderId="4" xfId="3" applyFont="1" applyFill="1" applyBorder="1" applyAlignment="1">
      <alignment horizontal="left" vertical="center" wrapText="1"/>
    </xf>
    <xf numFmtId="0" fontId="13"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4" borderId="36" xfId="3" applyFont="1" applyFill="1" applyBorder="1" applyAlignment="1">
      <alignment horizontal="center" vertical="center" wrapText="1"/>
    </xf>
    <xf numFmtId="0" fontId="9" fillId="4" borderId="37" xfId="3" applyFont="1" applyFill="1" applyBorder="1" applyAlignment="1">
      <alignment horizontal="center" vertical="center" wrapText="1"/>
    </xf>
    <xf numFmtId="0" fontId="9" fillId="4" borderId="38" xfId="3" applyFont="1" applyFill="1" applyBorder="1" applyAlignment="1">
      <alignment horizontal="center" vertical="center" wrapText="1"/>
    </xf>
    <xf numFmtId="0" fontId="9" fillId="4" borderId="22"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39" xfId="3" applyFont="1" applyFill="1" applyBorder="1" applyAlignment="1">
      <alignment horizontal="center" vertical="center" wrapText="1"/>
    </xf>
  </cellXfs>
  <cellStyles count="6">
    <cellStyle name="Normal" xfId="0" builtinId="0"/>
    <cellStyle name="Normal 2" xfId="1" xr:uid="{00000000-0005-0000-0000-000001000000}"/>
    <cellStyle name="Normal 2 2" xfId="2" xr:uid="{00000000-0005-0000-0000-000002000000}"/>
    <cellStyle name="Normal 2 2 2" xfId="3" xr:uid="{00000000-0005-0000-0000-000003000000}"/>
    <cellStyle name="Normal 2 2 2 2" xfId="4" xr:uid="{00000000-0005-0000-0000-000004000000}"/>
    <cellStyle name="Percent" xfId="5" builtinId="5"/>
  </cellStyles>
  <dxfs count="62">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fgColor indexed="64"/>
          <bgColor theme="0"/>
        </patternFill>
      </fill>
      <alignment horizontal="center" vertical="top" textRotation="0" wrapText="0" indent="0" justifyLastLine="0" shrinkToFit="0" readingOrder="0"/>
      <border diagonalUp="0" diagonalDown="0">
        <left style="thin">
          <color auto="1"/>
        </left>
        <right/>
        <top/>
        <bottom/>
        <vertical/>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protection locked="0" hidden="0"/>
    </dxf>
    <dxf>
      <border>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85BD5F"/>
      <color rgb="FFFF8585"/>
      <color rgb="FFFF5050"/>
      <color rgb="FFB2FAA0"/>
      <color rgb="FFCAEBED"/>
      <color rgb="FFF5D7E8"/>
      <color rgb="FFF799CF"/>
      <color rgb="FFF7D5E8"/>
      <color rgb="FFF5BCDB"/>
      <color rgb="FFAA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Gender Equity Action Plan -</a:t>
            </a:r>
          </a:p>
          <a:p>
            <a:pPr>
              <a:defRPr/>
            </a:pPr>
            <a:r>
              <a:rPr lang="en-AU" baseline="0"/>
              <a:t>Progress on Strategies and Measures </a:t>
            </a:r>
            <a:endParaRPr lang="en-AU"/>
          </a:p>
        </c:rich>
      </c:tx>
      <c:layout>
        <c:manualLayout>
          <c:xMode val="edge"/>
          <c:yMode val="edge"/>
          <c:x val="4.0172684207156979E-2"/>
          <c:y val="8.00320128051220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85BD5F"/>
              </a:solidFill>
              <a:ln w="19050">
                <a:solidFill>
                  <a:schemeClr val="lt1"/>
                </a:solidFill>
              </a:ln>
              <a:effectLst/>
            </c:spPr>
            <c:extLst>
              <c:ext xmlns:c16="http://schemas.microsoft.com/office/drawing/2014/chart" uri="{C3380CC4-5D6E-409C-BE32-E72D297353CC}">
                <c16:uniqueId val="{00000006-75DF-4457-932F-BEAD9A211EDB}"/>
              </c:ext>
            </c:extLst>
          </c:dPt>
          <c:dPt>
            <c:idx val="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2-75DF-4457-932F-BEAD9A211EDB}"/>
              </c:ext>
            </c:extLst>
          </c:dPt>
          <c:dPt>
            <c:idx val="2"/>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3-75DF-4457-932F-BEAD9A211EDB}"/>
              </c:ext>
            </c:extLst>
          </c:dPt>
          <c:dPt>
            <c:idx val="3"/>
            <c:bubble3D val="0"/>
            <c:spPr>
              <a:solidFill>
                <a:srgbClr val="FF8585"/>
              </a:solidFill>
              <a:ln w="19050">
                <a:solidFill>
                  <a:schemeClr val="lt1"/>
                </a:solidFill>
              </a:ln>
              <a:effectLst/>
            </c:spPr>
            <c:extLst>
              <c:ext xmlns:c16="http://schemas.microsoft.com/office/drawing/2014/chart" uri="{C3380CC4-5D6E-409C-BE32-E72D297353CC}">
                <c16:uniqueId val="{00000004-75DF-4457-932F-BEAD9A211EDB}"/>
              </c:ext>
            </c:extLst>
          </c:dPt>
          <c:dPt>
            <c:idx val="4"/>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5-75DF-4457-932F-BEAD9A211EDB}"/>
              </c:ext>
            </c:extLst>
          </c:dPt>
          <c:dLbls>
            <c:dLbl>
              <c:idx val="0"/>
              <c:layout>
                <c:manualLayout>
                  <c:x val="-6.6235884265812311E-2"/>
                  <c:y val="0.154261713999879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5DF-4457-932F-BEAD9A211EDB}"/>
                </c:ext>
              </c:extLst>
            </c:dLbl>
            <c:dLbl>
              <c:idx val="1"/>
              <c:layout>
                <c:manualLayout>
                  <c:x val="-0.11370783643971306"/>
                  <c:y val="-6.30961929320718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5DF-4457-932F-BEAD9A211EDB}"/>
                </c:ext>
              </c:extLst>
            </c:dLbl>
            <c:dLbl>
              <c:idx val="2"/>
              <c:layout>
                <c:manualLayout>
                  <c:x val="8.3463366191174435E-2"/>
                  <c:y val="-0.167163428229740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5DF-4457-932F-BEAD9A211E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 Progress summary'!$A$6:$E$6</c:f>
              <c:strCache>
                <c:ptCount val="5"/>
                <c:pt idx="0">
                  <c:v>Complete</c:v>
                </c:pt>
                <c:pt idx="1">
                  <c:v>In Progress</c:v>
                </c:pt>
                <c:pt idx="2">
                  <c:v>Ongoing</c:v>
                </c:pt>
                <c:pt idx="3">
                  <c:v>Not Started</c:v>
                </c:pt>
                <c:pt idx="4">
                  <c:v>Void / Cancelled</c:v>
                </c:pt>
              </c:strCache>
            </c:strRef>
          </c:cat>
          <c:val>
            <c:numRef>
              <c:f>'4 Progress summary'!$A$7:$E$7</c:f>
              <c:numCache>
                <c:formatCode>General</c:formatCode>
                <c:ptCount val="5"/>
                <c:pt idx="0">
                  <c:v>18</c:v>
                </c:pt>
                <c:pt idx="1">
                  <c:v>28</c:v>
                </c:pt>
                <c:pt idx="2">
                  <c:v>47</c:v>
                </c:pt>
                <c:pt idx="3">
                  <c:v>15</c:v>
                </c:pt>
                <c:pt idx="4">
                  <c:v>2</c:v>
                </c:pt>
              </c:numCache>
            </c:numRef>
          </c:val>
          <c:extLst>
            <c:ext xmlns:c16="http://schemas.microsoft.com/office/drawing/2014/chart" uri="{C3380CC4-5D6E-409C-BE32-E72D297353CC}">
              <c16:uniqueId val="{00000000-75DF-4457-932F-BEAD9A211ED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B-5964-4F4C-8925-858687C59E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5964-4F4C-8925-858687C59E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5964-4F4C-8925-858687C59E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5964-4F4C-8925-858687C59E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5964-4F4C-8925-858687C59EBF}"/>
              </c:ext>
            </c:extLst>
          </c:dPt>
          <c:cat>
            <c:strRef>
              <c:f>'4 Progress summary'!$A$6:$E$6</c:f>
              <c:strCache>
                <c:ptCount val="5"/>
                <c:pt idx="0">
                  <c:v>Complete</c:v>
                </c:pt>
                <c:pt idx="1">
                  <c:v>In Progress</c:v>
                </c:pt>
                <c:pt idx="2">
                  <c:v>Ongoing</c:v>
                </c:pt>
                <c:pt idx="3">
                  <c:v>Not Started</c:v>
                </c:pt>
                <c:pt idx="4">
                  <c:v>Void / Cancelled</c:v>
                </c:pt>
              </c:strCache>
            </c:strRef>
          </c:cat>
          <c:val>
            <c:numRef>
              <c:f>'4 Progress summary'!$A$8:$E$8</c:f>
              <c:numCache>
                <c:formatCode>0%</c:formatCode>
                <c:ptCount val="5"/>
                <c:pt idx="0">
                  <c:v>0.16363636363636364</c:v>
                </c:pt>
                <c:pt idx="1">
                  <c:v>0.25454545454545452</c:v>
                </c:pt>
                <c:pt idx="2">
                  <c:v>0.42727272727272725</c:v>
                </c:pt>
                <c:pt idx="3">
                  <c:v>0.13636363636363635</c:v>
                </c:pt>
                <c:pt idx="4">
                  <c:v>1.8181818181818181E-2</c:v>
                </c:pt>
              </c:numCache>
            </c:numRef>
          </c:val>
          <c:extLst>
            <c:ext xmlns:c16="http://schemas.microsoft.com/office/drawing/2014/chart" uri="{C3380CC4-5D6E-409C-BE32-E72D297353CC}">
              <c16:uniqueId val="{00000001-75DF-4457-932F-BEAD9A211ED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861060</xdr:colOff>
      <xdr:row>1</xdr:row>
      <xdr:rowOff>118110</xdr:rowOff>
    </xdr:from>
    <xdr:to>
      <xdr:col>15</xdr:col>
      <xdr:colOff>365760</xdr:colOff>
      <xdr:row>18</xdr:row>
      <xdr:rowOff>121920</xdr:rowOff>
    </xdr:to>
    <xdr:graphicFrame macro="">
      <xdr:nvGraphicFramePr>
        <xdr:cNvPr id="4" name="Chart 3">
          <a:extLst>
            <a:ext uri="{FF2B5EF4-FFF2-40B4-BE49-F238E27FC236}">
              <a16:creationId xmlns:a16="http://schemas.microsoft.com/office/drawing/2014/main" id="{D357E0AD-8B0E-6C22-8C46-70C1D3189F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GIA" displayName="TABLE_GIA" ref="B8:I34" totalsRowShown="0" headerRowDxfId="61" dataDxfId="59" headerRowBorderDxfId="60" tableBorderDxfId="58" totalsRowBorderDxfId="57">
  <autoFilter ref="B8:I3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itle" dataDxfId="56"/>
    <tableColumn id="2" xr3:uid="{00000000-0010-0000-0000-000002000000}" name="Subject" dataDxfId="55"/>
    <tableColumn id="3" xr3:uid="{00000000-0010-0000-0000-000003000000}" name="Description" dataDxfId="54"/>
    <tableColumn id="4" xr3:uid="{00000000-0010-0000-0000-000004000000}" name="Status" dataDxfId="53"/>
    <tableColumn id="5" xr3:uid="{00000000-0010-0000-0000-000005000000}" name="Confirm if actions taken" dataDxfId="52"/>
    <tableColumn id="6" xr3:uid="{00000000-0010-0000-0000-000006000000}" name="Describe actions taken" dataDxfId="51"/>
    <tableColumn id="7" xr3:uid="{00000000-0010-0000-0000-000007000000}" name="Confirm intersectionality considered" dataDxfId="50"/>
    <tableColumn id="8" xr3:uid="{00000000-0010-0000-0000-000008000000}" name="Explain intersectional lens applied" dataDxfId="49"/>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1" displayName="TABLE_2.1" ref="B9:O129" totalsRowShown="0" headerRowDxfId="48" dataDxfId="46" headerRowBorderDxfId="47" tableBorderDxfId="45" totalsRowBorderDxfId="44" headerRowCellStyle="Normal 2 2 2" dataCellStyle="Normal 2 2 2">
  <tableColumns count="14">
    <tableColumn id="1" xr3:uid="{00000000-0010-0000-0100-000001000000}" name="Strategies and measures" dataDxfId="43" dataCellStyle="Normal 2 2 2"/>
    <tableColumn id="2" xr3:uid="{00000000-0010-0000-0100-000002000000}" name="Status" dataDxfId="42" dataCellStyle="Normal 2 2 2"/>
    <tableColumn id="3" xr3:uid="{00000000-0010-0000-0100-000003000000}" name="Status description" dataDxfId="41" dataCellStyle="Normal 2 2 2"/>
    <tableColumn id="4" xr3:uid="{00000000-0010-0000-0100-000004000000}" name="Evaluation of success" dataDxfId="40" dataCellStyle="Normal 2 2 2"/>
    <tableColumn id="5" xr3:uid="{00000000-0010-0000-0100-000005000000}" name="Timeline" dataDxfId="39" dataCellStyle="Normal 2 2 2"/>
    <tableColumn id="6" xr3:uid="{00000000-0010-0000-0100-000006000000}" name="Responsible" dataDxfId="38" dataCellStyle="Normal 2 2 2"/>
    <tableColumn id="7" xr3:uid="{00000000-0010-0000-0100-000007000000}" name="1" dataDxfId="37" dataCellStyle="Normal 2 2 2"/>
    <tableColumn id="8" xr3:uid="{00000000-0010-0000-0100-000008000000}" name="2" dataDxfId="36" dataCellStyle="Normal 2 2 2"/>
    <tableColumn id="9" xr3:uid="{00000000-0010-0000-0100-000009000000}" name="3" dataDxfId="35" dataCellStyle="Normal 2 2 2"/>
    <tableColumn id="10" xr3:uid="{00000000-0010-0000-0100-00000A000000}" name="4" dataDxfId="34" dataCellStyle="Normal 2 2 2"/>
    <tableColumn id="11" xr3:uid="{00000000-0010-0000-0100-00000B000000}" name="5" dataDxfId="33" dataCellStyle="Normal 2 2 2"/>
    <tableColumn id="12" xr3:uid="{00000000-0010-0000-0100-00000C000000}" name="6" dataDxfId="32" dataCellStyle="Normal 2 2 2"/>
    <tableColumn id="13" xr3:uid="{00000000-0010-0000-0100-00000D000000}" name="7" dataDxfId="31" dataCellStyle="Normal 2 2 2"/>
    <tableColumn id="14" xr3:uid="{00000000-0010-0000-0100-00000E000000}" name="8" dataDxfId="30"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_Indicators" displayName="TABLE_Indicators" ref="B9:L16" totalsRowShown="0" headerRowDxfId="29" dataDxfId="27" headerRowBorderDxfId="28" tableBorderDxfId="26">
  <tableColumns count="11">
    <tableColumn id="1" xr3:uid="{00000000-0010-0000-0300-000001000000}" name="Indicator" dataDxfId="25"/>
    <tableColumn id="2" xr3:uid="{00000000-0010-0000-0300-000002000000}" name="Confirm if progress made" dataDxfId="24"/>
    <tableColumn id="3" xr3:uid="{00000000-0010-0000-0300-000003000000}" name="Progress description" dataDxfId="23"/>
    <tableColumn id="4" xr3:uid="{00000000-0010-0000-0300-000004000000}" name="a" dataDxfId="22"/>
    <tableColumn id="5" xr3:uid="{00000000-0010-0000-0300-000005000000}" name="b" dataDxfId="21"/>
    <tableColumn id="6" xr3:uid="{00000000-0010-0000-0300-000006000000}" name="c" dataDxfId="20"/>
    <tableColumn id="7" xr3:uid="{00000000-0010-0000-0300-000007000000}" name="d" dataDxfId="19"/>
    <tableColumn id="8" xr3:uid="{00000000-0010-0000-0300-000008000000}" name="e" dataDxfId="18"/>
    <tableColumn id="9" xr3:uid="{00000000-0010-0000-0300-000009000000}" name="f" dataDxfId="17"/>
    <tableColumn id="10" xr3:uid="{00000000-0010-0000-0300-00000A000000}" name="g" dataDxfId="16"/>
    <tableColumn id="11" xr3:uid="{00000000-0010-0000-0300-00000B000000}"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I41"/>
  <sheetViews>
    <sheetView showGridLines="0" tabSelected="1" zoomScaleNormal="100" workbookViewId="0">
      <selection activeCell="B1" sqref="B1"/>
    </sheetView>
  </sheetViews>
  <sheetFormatPr defaultColWidth="8.5703125" defaultRowHeight="12.75" x14ac:dyDescent="0.2"/>
  <cols>
    <col min="1" max="1" width="8.5703125" style="2"/>
    <col min="2" max="2" width="39.5703125" style="28" customWidth="1"/>
    <col min="3" max="3" width="40.5703125" style="28" customWidth="1"/>
    <col min="4" max="4" width="32.28515625" style="28" customWidth="1"/>
    <col min="5" max="5" width="16.28515625" style="28" customWidth="1"/>
    <col min="6" max="6" width="29" style="28" customWidth="1"/>
    <col min="7" max="7" width="46.28515625" style="28" customWidth="1"/>
    <col min="8" max="8" width="34.28515625" style="28" customWidth="1"/>
    <col min="9" max="9" width="35.42578125" style="28"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84" t="s">
        <v>1</v>
      </c>
      <c r="C4" s="185"/>
      <c r="G4" s="2"/>
      <c r="H4" s="2"/>
    </row>
    <row r="5" spans="2:9" x14ac:dyDescent="0.2">
      <c r="B5" s="23" t="s">
        <v>2</v>
      </c>
      <c r="C5" s="24" t="s">
        <v>2</v>
      </c>
      <c r="D5" s="24" t="s">
        <v>2</v>
      </c>
      <c r="E5" s="24" t="s">
        <v>2</v>
      </c>
      <c r="F5" s="24" t="s">
        <v>2</v>
      </c>
      <c r="G5" s="24" t="s">
        <v>2</v>
      </c>
      <c r="H5" s="31" t="s">
        <v>3</v>
      </c>
      <c r="I5" s="32" t="s">
        <v>3</v>
      </c>
    </row>
    <row r="6" spans="2:9" ht="25.5" x14ac:dyDescent="0.2">
      <c r="B6" s="38" t="s">
        <v>4</v>
      </c>
      <c r="C6" s="36" t="s">
        <v>5</v>
      </c>
      <c r="D6" s="36" t="s">
        <v>6</v>
      </c>
      <c r="E6" s="36" t="s">
        <v>7</v>
      </c>
      <c r="F6" s="36" t="s">
        <v>8</v>
      </c>
      <c r="G6" s="36" t="s">
        <v>9</v>
      </c>
      <c r="H6" s="37" t="s">
        <v>10</v>
      </c>
      <c r="I6" s="39" t="s">
        <v>11</v>
      </c>
    </row>
    <row r="7" spans="2:9" ht="153.75" thickBot="1" x14ac:dyDescent="0.25">
      <c r="B7" s="67" t="s">
        <v>12</v>
      </c>
      <c r="C7" s="68" t="s">
        <v>13</v>
      </c>
      <c r="D7" s="68" t="s">
        <v>14</v>
      </c>
      <c r="E7" s="68" t="s">
        <v>15</v>
      </c>
      <c r="F7" s="68" t="s">
        <v>16</v>
      </c>
      <c r="G7" s="68" t="s">
        <v>17</v>
      </c>
      <c r="H7" s="69" t="s">
        <v>18</v>
      </c>
      <c r="I7" s="70" t="s">
        <v>19</v>
      </c>
    </row>
    <row r="8" spans="2:9" ht="25.5" hidden="1" x14ac:dyDescent="0.2">
      <c r="B8" s="74" t="s">
        <v>4</v>
      </c>
      <c r="C8" s="26" t="s">
        <v>5</v>
      </c>
      <c r="D8" s="26" t="s">
        <v>6</v>
      </c>
      <c r="E8" s="26" t="s">
        <v>7</v>
      </c>
      <c r="F8" s="26" t="s">
        <v>8</v>
      </c>
      <c r="G8" s="26" t="s">
        <v>9</v>
      </c>
      <c r="H8" s="75" t="s">
        <v>10</v>
      </c>
      <c r="I8" s="76" t="s">
        <v>11</v>
      </c>
    </row>
    <row r="9" spans="2:9" ht="82.5" customHeight="1" x14ac:dyDescent="0.2">
      <c r="B9" s="110" t="s">
        <v>258</v>
      </c>
      <c r="C9" s="111" t="s">
        <v>20</v>
      </c>
      <c r="D9" s="112" t="s">
        <v>272</v>
      </c>
      <c r="E9" s="111" t="s">
        <v>21</v>
      </c>
      <c r="F9" s="111" t="s">
        <v>22</v>
      </c>
      <c r="G9" s="112" t="s">
        <v>23</v>
      </c>
      <c r="H9" s="111" t="s">
        <v>24</v>
      </c>
      <c r="I9" s="113" t="s">
        <v>25</v>
      </c>
    </row>
    <row r="10" spans="2:9" ht="318.75" x14ac:dyDescent="0.2">
      <c r="B10" s="114" t="s">
        <v>26</v>
      </c>
      <c r="C10" s="12" t="s">
        <v>20</v>
      </c>
      <c r="D10" s="11" t="s">
        <v>273</v>
      </c>
      <c r="E10" s="12" t="s">
        <v>27</v>
      </c>
      <c r="F10" s="12" t="s">
        <v>24</v>
      </c>
      <c r="G10" s="11" t="s">
        <v>498</v>
      </c>
      <c r="H10" s="12" t="s">
        <v>24</v>
      </c>
      <c r="I10" s="115" t="s">
        <v>28</v>
      </c>
    </row>
    <row r="11" spans="2:9" ht="191.25" x14ac:dyDescent="0.2">
      <c r="B11" s="114" t="s">
        <v>274</v>
      </c>
      <c r="C11" s="12" t="s">
        <v>20</v>
      </c>
      <c r="D11" s="11" t="s">
        <v>275</v>
      </c>
      <c r="E11" s="12" t="s">
        <v>27</v>
      </c>
      <c r="F11" s="12" t="s">
        <v>24</v>
      </c>
      <c r="G11" s="116" t="s">
        <v>276</v>
      </c>
      <c r="H11" s="12" t="s">
        <v>24</v>
      </c>
      <c r="I11" s="115" t="s">
        <v>277</v>
      </c>
    </row>
    <row r="12" spans="2:9" x14ac:dyDescent="0.2">
      <c r="B12" s="22"/>
      <c r="C12" s="12"/>
      <c r="D12" s="11"/>
      <c r="E12" s="12"/>
      <c r="F12" s="12"/>
      <c r="G12" s="11"/>
      <c r="H12" s="12"/>
      <c r="I12" s="15"/>
    </row>
    <row r="13" spans="2:9" x14ac:dyDescent="0.2">
      <c r="B13" s="22"/>
      <c r="C13" s="12"/>
      <c r="D13" s="11"/>
      <c r="E13" s="12"/>
      <c r="F13" s="12"/>
      <c r="G13" s="11"/>
      <c r="H13" s="12"/>
      <c r="I13" s="15"/>
    </row>
    <row r="14" spans="2:9" x14ac:dyDescent="0.2">
      <c r="B14" s="22"/>
      <c r="C14" s="12"/>
      <c r="D14" s="11"/>
      <c r="E14" s="12"/>
      <c r="F14" s="12"/>
      <c r="G14" s="11"/>
      <c r="H14" s="12"/>
      <c r="I14" s="15"/>
    </row>
    <row r="15" spans="2:9" x14ac:dyDescent="0.2">
      <c r="B15" s="22"/>
      <c r="C15" s="12"/>
      <c r="D15" s="11"/>
      <c r="E15" s="12"/>
      <c r="F15" s="12"/>
      <c r="G15" s="11"/>
      <c r="H15" s="12"/>
      <c r="I15" s="15"/>
    </row>
    <row r="16" spans="2:9" x14ac:dyDescent="0.2">
      <c r="B16" s="22"/>
      <c r="C16" s="12"/>
      <c r="D16" s="11"/>
      <c r="E16" s="12"/>
      <c r="F16" s="12"/>
      <c r="G16" s="11"/>
      <c r="H16" s="12"/>
      <c r="I16" s="15"/>
    </row>
    <row r="17" spans="2:9" x14ac:dyDescent="0.2">
      <c r="B17" s="22"/>
      <c r="C17" s="12"/>
      <c r="D17" s="11"/>
      <c r="E17" s="12"/>
      <c r="F17" s="12"/>
      <c r="G17" s="11"/>
      <c r="H17" s="12"/>
      <c r="I17" s="15"/>
    </row>
    <row r="18" spans="2:9" x14ac:dyDescent="0.2">
      <c r="B18" s="22"/>
      <c r="C18" s="12"/>
      <c r="D18" s="11"/>
      <c r="E18" s="12"/>
      <c r="F18" s="12"/>
      <c r="G18" s="11"/>
      <c r="H18" s="12"/>
      <c r="I18" s="15"/>
    </row>
    <row r="19" spans="2:9" x14ac:dyDescent="0.2">
      <c r="B19" s="22"/>
      <c r="C19" s="12"/>
      <c r="D19" s="11"/>
      <c r="E19" s="12"/>
      <c r="F19" s="12"/>
      <c r="G19" s="11"/>
      <c r="H19" s="12"/>
      <c r="I19" s="15"/>
    </row>
    <row r="20" spans="2:9" x14ac:dyDescent="0.2">
      <c r="B20" s="22"/>
      <c r="C20" s="12"/>
      <c r="D20" s="11"/>
      <c r="E20" s="12"/>
      <c r="F20" s="12"/>
      <c r="G20" s="11"/>
      <c r="H20" s="12"/>
      <c r="I20" s="15"/>
    </row>
    <row r="21" spans="2:9" x14ac:dyDescent="0.2">
      <c r="B21" s="22"/>
      <c r="C21" s="12"/>
      <c r="D21" s="11"/>
      <c r="E21" s="12"/>
      <c r="F21" s="12"/>
      <c r="G21" s="11"/>
      <c r="H21" s="12"/>
      <c r="I21" s="15"/>
    </row>
    <row r="22" spans="2:9" x14ac:dyDescent="0.2">
      <c r="B22" s="22"/>
      <c r="C22" s="12"/>
      <c r="D22" s="11"/>
      <c r="E22" s="12"/>
      <c r="F22" s="12"/>
      <c r="G22" s="11"/>
      <c r="H22" s="12"/>
      <c r="I22" s="15"/>
    </row>
    <row r="23" spans="2:9" x14ac:dyDescent="0.2">
      <c r="B23" s="22"/>
      <c r="C23" s="12"/>
      <c r="D23" s="11"/>
      <c r="E23" s="12"/>
      <c r="F23" s="12"/>
      <c r="G23" s="11"/>
      <c r="H23" s="12"/>
      <c r="I23" s="15"/>
    </row>
    <row r="24" spans="2:9" x14ac:dyDescent="0.2">
      <c r="B24" s="22"/>
      <c r="C24" s="12"/>
      <c r="D24" s="11"/>
      <c r="E24" s="12"/>
      <c r="F24" s="12"/>
      <c r="G24" s="11"/>
      <c r="H24" s="12"/>
      <c r="I24" s="15"/>
    </row>
    <row r="25" spans="2:9" x14ac:dyDescent="0.2">
      <c r="B25" s="22"/>
      <c r="C25" s="12"/>
      <c r="D25" s="11"/>
      <c r="E25" s="12"/>
      <c r="F25" s="12"/>
      <c r="G25" s="11"/>
      <c r="H25" s="12"/>
      <c r="I25" s="15"/>
    </row>
    <row r="26" spans="2:9" x14ac:dyDescent="0.2">
      <c r="B26" s="22"/>
      <c r="C26" s="12"/>
      <c r="D26" s="11"/>
      <c r="E26" s="12"/>
      <c r="F26" s="12"/>
      <c r="G26" s="11"/>
      <c r="H26" s="12"/>
      <c r="I26" s="15"/>
    </row>
    <row r="27" spans="2:9" x14ac:dyDescent="0.2">
      <c r="B27" s="22"/>
      <c r="C27" s="12"/>
      <c r="D27" s="11"/>
      <c r="E27" s="12"/>
      <c r="F27" s="12"/>
      <c r="G27" s="11"/>
      <c r="H27" s="12"/>
      <c r="I27" s="15"/>
    </row>
    <row r="28" spans="2:9" x14ac:dyDescent="0.2">
      <c r="B28" s="22"/>
      <c r="C28" s="12"/>
      <c r="D28" s="11"/>
      <c r="E28" s="12"/>
      <c r="F28" s="12"/>
      <c r="G28" s="11"/>
      <c r="H28" s="12"/>
      <c r="I28" s="15"/>
    </row>
    <row r="29" spans="2:9" x14ac:dyDescent="0.2">
      <c r="B29" s="22"/>
      <c r="C29" s="12"/>
      <c r="D29" s="11"/>
      <c r="E29" s="12"/>
      <c r="F29" s="12"/>
      <c r="G29" s="11"/>
      <c r="H29" s="12"/>
      <c r="I29" s="15"/>
    </row>
    <row r="30" spans="2:9" x14ac:dyDescent="0.2">
      <c r="B30" s="22"/>
      <c r="C30" s="12"/>
      <c r="D30" s="11"/>
      <c r="E30" s="12"/>
      <c r="F30" s="12"/>
      <c r="G30" s="11"/>
      <c r="H30" s="12"/>
      <c r="I30" s="15"/>
    </row>
    <row r="31" spans="2:9" x14ac:dyDescent="0.2">
      <c r="B31" s="22"/>
      <c r="C31" s="12"/>
      <c r="D31" s="11"/>
      <c r="E31" s="12"/>
      <c r="F31" s="12"/>
      <c r="G31" s="11"/>
      <c r="H31" s="12"/>
      <c r="I31" s="15"/>
    </row>
    <row r="32" spans="2:9" x14ac:dyDescent="0.2">
      <c r="B32" s="22"/>
      <c r="C32" s="12"/>
      <c r="D32" s="11"/>
      <c r="E32" s="12"/>
      <c r="F32" s="12"/>
      <c r="G32" s="11"/>
      <c r="H32" s="12"/>
      <c r="I32" s="15"/>
    </row>
    <row r="33" spans="2:9" x14ac:dyDescent="0.2">
      <c r="B33" s="22"/>
      <c r="C33" s="12"/>
      <c r="D33" s="11"/>
      <c r="E33" s="12"/>
      <c r="F33" s="12"/>
      <c r="G33" s="11"/>
      <c r="H33" s="12"/>
      <c r="I33" s="15"/>
    </row>
    <row r="34" spans="2:9" x14ac:dyDescent="0.2">
      <c r="B34" s="77"/>
      <c r="C34" s="78"/>
      <c r="D34" s="79"/>
      <c r="E34" s="78"/>
      <c r="F34" s="78"/>
      <c r="G34" s="79"/>
      <c r="H34" s="78"/>
      <c r="I34" s="80"/>
    </row>
    <row r="35" spans="2:9" ht="13.5" thickBot="1" x14ac:dyDescent="0.25">
      <c r="B35" s="71" t="s">
        <v>29</v>
      </c>
      <c r="C35" s="72"/>
      <c r="D35" s="73"/>
      <c r="E35" s="72"/>
      <c r="F35" s="72"/>
      <c r="G35" s="73"/>
      <c r="H35" s="72"/>
      <c r="I35" s="81"/>
    </row>
    <row r="38" spans="2:9" ht="18" x14ac:dyDescent="0.25">
      <c r="B38" s="1" t="s">
        <v>30</v>
      </c>
    </row>
    <row r="39" spans="2:9" ht="18" x14ac:dyDescent="0.25">
      <c r="B39" s="1"/>
    </row>
    <row r="40" spans="2:9" ht="25.5" x14ac:dyDescent="0.2">
      <c r="B40" s="25" t="s">
        <v>4</v>
      </c>
      <c r="C40" s="26" t="s">
        <v>5</v>
      </c>
      <c r="D40" s="26" t="s">
        <v>6</v>
      </c>
      <c r="E40" s="26" t="s">
        <v>7</v>
      </c>
      <c r="F40" s="26" t="s">
        <v>8</v>
      </c>
      <c r="G40" s="27" t="s">
        <v>9</v>
      </c>
      <c r="H40" s="75" t="s">
        <v>10</v>
      </c>
      <c r="I40" s="91" t="s">
        <v>11</v>
      </c>
    </row>
    <row r="41" spans="2:9" ht="179.25" thickBot="1" x14ac:dyDescent="0.25">
      <c r="B41" s="82" t="s">
        <v>31</v>
      </c>
      <c r="C41" s="83" t="s">
        <v>32</v>
      </c>
      <c r="D41" s="84" t="s">
        <v>33</v>
      </c>
      <c r="E41" s="83" t="s">
        <v>34</v>
      </c>
      <c r="F41" s="83" t="s">
        <v>24</v>
      </c>
      <c r="G41" s="85" t="s">
        <v>35</v>
      </c>
      <c r="H41" s="83" t="s">
        <v>24</v>
      </c>
      <c r="I41" s="86" t="s">
        <v>36</v>
      </c>
    </row>
  </sheetData>
  <sheetProtection sheet="1" formatCells="0" formatColumns="0" formatRows="0" insertRows="0"/>
  <mergeCells count="1">
    <mergeCell ref="B4:C4"/>
  </mergeCells>
  <dataValidations count="3">
    <dataValidation type="list" allowBlank="1" showInputMessage="1" showErrorMessage="1" sqref="H41 H9:H34" xr:uid="{00000000-0002-0000-0000-000000000000}">
      <formula1>LIST_YesNo</formula1>
    </dataValidation>
    <dataValidation type="list" allowBlank="1" showInputMessage="1" showErrorMessage="1" sqref="C41 C9:C34" xr:uid="{00000000-0002-0000-0000-000001000000}">
      <formula1>LIST_GIASubject</formula1>
    </dataValidation>
    <dataValidation type="list" allowBlank="1" showInputMessage="1" showErrorMessage="1" sqref="E41 E9:E34" xr:uid="{00000000-0002-0000-0000-000002000000}">
      <formula1>LIST_GIAStatus</formula1>
    </dataValidation>
  </dataValidations>
  <pageMargins left="0.7" right="0.7" top="0.75" bottom="0.75" header="0.3" footer="0.3"/>
  <pageSetup paperSize="9" orientation="portrait" horizontalDpi="150" verticalDpi="150" r:id="rId1"/>
  <headerFooter>
    <oddHeader>&amp;C&amp;"Calibri"&amp;14&amp;KFF0000OFFICIAL&amp;1#</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QV137"/>
  <sheetViews>
    <sheetView topLeftCell="C1" zoomScale="120" zoomScaleNormal="120" workbookViewId="0">
      <selection activeCell="B1" sqref="B1:D1"/>
    </sheetView>
  </sheetViews>
  <sheetFormatPr defaultColWidth="12.28515625" defaultRowHeight="12.75" customHeight="1" x14ac:dyDescent="0.2"/>
  <cols>
    <col min="1" max="1" width="7.7109375" style="100" customWidth="1"/>
    <col min="2" max="2" width="40.7109375" style="100" customWidth="1"/>
    <col min="3" max="3" width="42.28515625" style="100" customWidth="1"/>
    <col min="4" max="4" width="87.28515625" style="100" customWidth="1"/>
    <col min="5" max="5" width="41.28515625" style="100" customWidth="1"/>
    <col min="6" max="6" width="28.42578125" style="100" customWidth="1"/>
    <col min="7" max="7" width="20.5703125" style="100" customWidth="1"/>
    <col min="8" max="14" width="6.7109375" style="100" customWidth="1"/>
    <col min="15" max="15" width="6.7109375" style="144" customWidth="1"/>
    <col min="16" max="16" width="3.5703125" style="5" customWidth="1"/>
    <col min="17" max="17" width="42.28515625" style="5" customWidth="1"/>
    <col min="18" max="16384" width="12.28515625" style="100"/>
  </cols>
  <sheetData>
    <row r="1" spans="2:464" x14ac:dyDescent="0.2">
      <c r="B1" s="188"/>
      <c r="C1" s="188"/>
      <c r="D1" s="188"/>
    </row>
    <row r="2" spans="2:464" ht="18" x14ac:dyDescent="0.2">
      <c r="B2" s="117" t="s">
        <v>37</v>
      </c>
    </row>
    <row r="4" spans="2:464" ht="13.5" thickBot="1" x14ac:dyDescent="0.25">
      <c r="B4" s="191" t="s">
        <v>38</v>
      </c>
      <c r="C4" s="192"/>
    </row>
    <row r="5" spans="2:464" ht="14.65" customHeight="1" x14ac:dyDescent="0.2">
      <c r="B5" s="19" t="s">
        <v>2</v>
      </c>
      <c r="C5" s="17" t="s">
        <v>2</v>
      </c>
      <c r="D5" s="17" t="s">
        <v>2</v>
      </c>
      <c r="E5" s="18" t="s">
        <v>3</v>
      </c>
      <c r="F5" s="18" t="s">
        <v>3</v>
      </c>
      <c r="G5" s="18" t="s">
        <v>3</v>
      </c>
      <c r="H5" s="198" t="s">
        <v>3</v>
      </c>
      <c r="I5" s="198"/>
      <c r="J5" s="198"/>
      <c r="K5" s="198"/>
      <c r="L5" s="198"/>
      <c r="M5" s="198"/>
      <c r="N5" s="199"/>
    </row>
    <row r="6" spans="2:464" ht="12.75" customHeight="1" thickBot="1" x14ac:dyDescent="0.25">
      <c r="B6" s="195" t="s">
        <v>37</v>
      </c>
      <c r="C6" s="196" t="s">
        <v>7</v>
      </c>
      <c r="D6" s="196" t="s">
        <v>39</v>
      </c>
      <c r="E6" s="197" t="s">
        <v>40</v>
      </c>
      <c r="F6" s="197" t="s">
        <v>41</v>
      </c>
      <c r="G6" s="197" t="s">
        <v>42</v>
      </c>
      <c r="H6" s="193" t="s">
        <v>43</v>
      </c>
      <c r="I6" s="193"/>
      <c r="J6" s="193"/>
      <c r="K6" s="193"/>
      <c r="L6" s="193"/>
      <c r="M6" s="193"/>
      <c r="N6" s="194"/>
    </row>
    <row r="7" spans="2:464" ht="15.75" customHeight="1" thickBot="1" x14ac:dyDescent="0.25">
      <c r="B7" s="195"/>
      <c r="C7" s="196"/>
      <c r="D7" s="196"/>
      <c r="E7" s="197"/>
      <c r="F7" s="197"/>
      <c r="G7" s="197"/>
      <c r="H7" s="118">
        <v>1</v>
      </c>
      <c r="I7" s="119">
        <v>2</v>
      </c>
      <c r="J7" s="118">
        <v>3</v>
      </c>
      <c r="K7" s="119">
        <v>4</v>
      </c>
      <c r="L7" s="118">
        <v>5</v>
      </c>
      <c r="M7" s="119">
        <v>6</v>
      </c>
      <c r="N7" s="135">
        <v>7</v>
      </c>
      <c r="P7" s="186" t="s">
        <v>44</v>
      </c>
      <c r="Q7" s="187"/>
    </row>
    <row r="8" spans="2:464" s="122" customFormat="1" ht="279.60000000000002" customHeight="1" thickBot="1" x14ac:dyDescent="0.25">
      <c r="B8" s="120" t="s">
        <v>45</v>
      </c>
      <c r="C8" s="101" t="s">
        <v>255</v>
      </c>
      <c r="D8" s="101" t="s">
        <v>46</v>
      </c>
      <c r="E8" s="121" t="s">
        <v>47</v>
      </c>
      <c r="F8" s="121" t="s">
        <v>48</v>
      </c>
      <c r="G8" s="121" t="s">
        <v>49</v>
      </c>
      <c r="H8" s="189" t="s">
        <v>50</v>
      </c>
      <c r="I8" s="189"/>
      <c r="J8" s="189"/>
      <c r="K8" s="189"/>
      <c r="L8" s="189"/>
      <c r="M8" s="189"/>
      <c r="N8" s="190"/>
      <c r="O8" s="145"/>
      <c r="P8" s="140" t="s">
        <v>51</v>
      </c>
      <c r="Q8" s="141" t="s">
        <v>52</v>
      </c>
    </row>
    <row r="9" spans="2:464" ht="13.15" hidden="1" customHeight="1" x14ac:dyDescent="0.2">
      <c r="B9" s="58" t="s">
        <v>37</v>
      </c>
      <c r="C9" s="59" t="s">
        <v>7</v>
      </c>
      <c r="D9" s="59" t="s">
        <v>39</v>
      </c>
      <c r="E9" s="60" t="s">
        <v>40</v>
      </c>
      <c r="F9" s="60" t="s">
        <v>41</v>
      </c>
      <c r="G9" s="60" t="s">
        <v>42</v>
      </c>
      <c r="H9" s="123" t="s">
        <v>53</v>
      </c>
      <c r="I9" s="124" t="s">
        <v>54</v>
      </c>
      <c r="J9" s="123" t="s">
        <v>55</v>
      </c>
      <c r="K9" s="124" t="s">
        <v>56</v>
      </c>
      <c r="L9" s="123" t="s">
        <v>57</v>
      </c>
      <c r="M9" s="124" t="s">
        <v>58</v>
      </c>
      <c r="N9" s="125" t="s">
        <v>59</v>
      </c>
      <c r="O9" s="144" t="s">
        <v>60</v>
      </c>
    </row>
    <row r="10" spans="2:464" s="126" customFormat="1" ht="144.75" customHeight="1" x14ac:dyDescent="0.2">
      <c r="B10" s="152" t="s">
        <v>61</v>
      </c>
      <c r="C10" s="148" t="s">
        <v>62</v>
      </c>
      <c r="D10" s="148" t="s">
        <v>305</v>
      </c>
      <c r="E10" s="148" t="s">
        <v>392</v>
      </c>
      <c r="F10" s="150">
        <v>2025</v>
      </c>
      <c r="G10" s="154" t="s">
        <v>467</v>
      </c>
      <c r="H10" s="157"/>
      <c r="I10" s="157" t="s">
        <v>63</v>
      </c>
      <c r="J10" s="157" t="s">
        <v>63</v>
      </c>
      <c r="K10" s="157" t="s">
        <v>63</v>
      </c>
      <c r="L10" s="157" t="s">
        <v>63</v>
      </c>
      <c r="M10" s="157" t="s">
        <v>63</v>
      </c>
      <c r="N10" s="158" t="s">
        <v>63</v>
      </c>
      <c r="O10" s="144"/>
      <c r="P10" s="142"/>
      <c r="Q10" s="142"/>
    </row>
    <row r="11" spans="2:464" s="126" customFormat="1" ht="132" customHeight="1" x14ac:dyDescent="0.2">
      <c r="B11" s="152" t="s">
        <v>278</v>
      </c>
      <c r="C11" s="148" t="s">
        <v>64</v>
      </c>
      <c r="D11" s="149" t="s">
        <v>327</v>
      </c>
      <c r="E11" s="148" t="s">
        <v>65</v>
      </c>
      <c r="F11" s="150" t="s">
        <v>66</v>
      </c>
      <c r="G11" s="154" t="s">
        <v>467</v>
      </c>
      <c r="H11" s="157"/>
      <c r="I11" s="157" t="s">
        <v>63</v>
      </c>
      <c r="J11" s="157" t="s">
        <v>63</v>
      </c>
      <c r="K11" s="157" t="s">
        <v>63</v>
      </c>
      <c r="L11" s="157" t="s">
        <v>63</v>
      </c>
      <c r="M11" s="157" t="s">
        <v>63</v>
      </c>
      <c r="N11" s="158" t="s">
        <v>63</v>
      </c>
      <c r="O11" s="144"/>
      <c r="P11" s="142"/>
      <c r="Q11" s="142"/>
    </row>
    <row r="12" spans="2:464" s="126" customFormat="1" ht="128.44999999999999" customHeight="1" x14ac:dyDescent="0.2">
      <c r="B12" s="152" t="s">
        <v>67</v>
      </c>
      <c r="C12" s="148" t="s">
        <v>64</v>
      </c>
      <c r="D12" s="148" t="s">
        <v>328</v>
      </c>
      <c r="E12" s="148" t="s">
        <v>393</v>
      </c>
      <c r="F12" s="150">
        <v>2023</v>
      </c>
      <c r="G12" s="154" t="s">
        <v>472</v>
      </c>
      <c r="H12" s="157"/>
      <c r="I12" s="157" t="s">
        <v>63</v>
      </c>
      <c r="J12" s="157" t="s">
        <v>63</v>
      </c>
      <c r="K12" s="157" t="s">
        <v>63</v>
      </c>
      <c r="L12" s="157" t="s">
        <v>63</v>
      </c>
      <c r="M12" s="157" t="s">
        <v>63</v>
      </c>
      <c r="N12" s="158" t="s">
        <v>63</v>
      </c>
      <c r="O12" s="144"/>
      <c r="P12" s="142"/>
      <c r="Q12" s="142"/>
    </row>
    <row r="13" spans="2:464" s="126" customFormat="1" ht="158.44999999999999" customHeight="1" x14ac:dyDescent="0.2">
      <c r="B13" s="159" t="s">
        <v>279</v>
      </c>
      <c r="C13" s="148" t="s">
        <v>64</v>
      </c>
      <c r="D13" s="147" t="s">
        <v>329</v>
      </c>
      <c r="E13" s="148" t="s">
        <v>394</v>
      </c>
      <c r="F13" s="160">
        <v>2022</v>
      </c>
      <c r="G13" s="154" t="s">
        <v>472</v>
      </c>
      <c r="H13" s="157"/>
      <c r="I13" s="157" t="s">
        <v>63</v>
      </c>
      <c r="J13" s="157" t="s">
        <v>63</v>
      </c>
      <c r="K13" s="157" t="s">
        <v>63</v>
      </c>
      <c r="L13" s="157" t="s">
        <v>63</v>
      </c>
      <c r="M13" s="157" t="s">
        <v>63</v>
      </c>
      <c r="N13" s="158" t="s">
        <v>63</v>
      </c>
      <c r="O13" s="144"/>
      <c r="P13" s="142"/>
      <c r="Q13" s="142"/>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100"/>
      <c r="NJ13" s="100"/>
      <c r="NK13" s="100"/>
      <c r="NL13" s="100"/>
      <c r="NM13" s="100"/>
      <c r="NN13" s="100"/>
      <c r="NO13" s="100"/>
      <c r="NP13" s="100"/>
      <c r="NQ13" s="100"/>
      <c r="NR13" s="100"/>
      <c r="NS13" s="100"/>
      <c r="NT13" s="100"/>
      <c r="NU13" s="100"/>
      <c r="NV13" s="100"/>
      <c r="NW13" s="100"/>
      <c r="NX13" s="100"/>
      <c r="NY13" s="100"/>
      <c r="NZ13" s="100"/>
      <c r="OA13" s="100"/>
      <c r="OB13" s="100"/>
      <c r="OC13" s="100"/>
      <c r="OD13" s="100"/>
      <c r="OE13" s="100"/>
      <c r="OF13" s="100"/>
      <c r="OG13" s="100"/>
      <c r="OH13" s="100"/>
      <c r="OI13" s="100"/>
      <c r="OJ13" s="100"/>
      <c r="OK13" s="100"/>
      <c r="OL13" s="100"/>
      <c r="OM13" s="100"/>
      <c r="ON13" s="100"/>
      <c r="OO13" s="100"/>
      <c r="OP13" s="100"/>
      <c r="OQ13" s="100"/>
      <c r="OR13" s="100"/>
      <c r="OS13" s="100"/>
      <c r="OT13" s="100"/>
      <c r="OU13" s="100"/>
      <c r="OV13" s="100"/>
      <c r="OW13" s="100"/>
      <c r="OX13" s="100"/>
      <c r="OY13" s="100"/>
      <c r="OZ13" s="100"/>
      <c r="PA13" s="100"/>
      <c r="PB13" s="100"/>
      <c r="PC13" s="100"/>
      <c r="PD13" s="100"/>
      <c r="PE13" s="100"/>
      <c r="PF13" s="100"/>
      <c r="PG13" s="100"/>
      <c r="PH13" s="100"/>
      <c r="PI13" s="100"/>
      <c r="PJ13" s="100"/>
      <c r="PK13" s="100"/>
      <c r="PL13" s="100"/>
      <c r="PM13" s="100"/>
      <c r="PN13" s="100"/>
      <c r="PO13" s="100"/>
      <c r="PP13" s="100"/>
      <c r="PQ13" s="100"/>
      <c r="PR13" s="100"/>
      <c r="PS13" s="100"/>
      <c r="PT13" s="100"/>
      <c r="PU13" s="100"/>
      <c r="PV13" s="100"/>
      <c r="PW13" s="100"/>
      <c r="PX13" s="100"/>
      <c r="PY13" s="100"/>
      <c r="PZ13" s="100"/>
      <c r="QA13" s="100"/>
      <c r="QB13" s="100"/>
      <c r="QC13" s="100"/>
      <c r="QD13" s="100"/>
      <c r="QE13" s="100"/>
      <c r="QF13" s="100"/>
      <c r="QG13" s="100"/>
      <c r="QH13" s="100"/>
      <c r="QI13" s="100"/>
      <c r="QJ13" s="100"/>
      <c r="QK13" s="100"/>
      <c r="QL13" s="100"/>
      <c r="QM13" s="100"/>
      <c r="QN13" s="100"/>
      <c r="QO13" s="100"/>
      <c r="QP13" s="100"/>
      <c r="QQ13" s="100"/>
      <c r="QR13" s="100"/>
      <c r="QS13" s="100"/>
      <c r="QT13" s="100"/>
      <c r="QU13" s="100"/>
      <c r="QV13" s="100"/>
    </row>
    <row r="14" spans="2:464" s="126" customFormat="1" ht="207.6" customHeight="1" x14ac:dyDescent="0.2">
      <c r="B14" s="152" t="s">
        <v>68</v>
      </c>
      <c r="C14" s="148" t="s">
        <v>69</v>
      </c>
      <c r="D14" s="153" t="s">
        <v>70</v>
      </c>
      <c r="E14" s="148" t="s">
        <v>395</v>
      </c>
      <c r="F14" s="150">
        <v>2023</v>
      </c>
      <c r="G14" s="154" t="s">
        <v>472</v>
      </c>
      <c r="H14" s="157"/>
      <c r="I14" s="157" t="s">
        <v>63</v>
      </c>
      <c r="J14" s="157" t="s">
        <v>63</v>
      </c>
      <c r="K14" s="157" t="s">
        <v>63</v>
      </c>
      <c r="L14" s="157" t="s">
        <v>63</v>
      </c>
      <c r="M14" s="157" t="s">
        <v>63</v>
      </c>
      <c r="N14" s="158" t="s">
        <v>63</v>
      </c>
      <c r="O14" s="144"/>
      <c r="P14" s="142"/>
      <c r="Q14" s="142"/>
    </row>
    <row r="15" spans="2:464" s="126" customFormat="1" ht="196.15" customHeight="1" x14ac:dyDescent="0.2">
      <c r="B15" s="159" t="s">
        <v>71</v>
      </c>
      <c r="C15" s="148" t="s">
        <v>64</v>
      </c>
      <c r="D15" s="147" t="s">
        <v>330</v>
      </c>
      <c r="E15" s="148" t="s">
        <v>72</v>
      </c>
      <c r="F15" s="160">
        <v>2023</v>
      </c>
      <c r="G15" s="155" t="s">
        <v>472</v>
      </c>
      <c r="H15" s="157"/>
      <c r="I15" s="157" t="s">
        <v>63</v>
      </c>
      <c r="J15" s="157" t="s">
        <v>63</v>
      </c>
      <c r="K15" s="157" t="s">
        <v>63</v>
      </c>
      <c r="L15" s="157" t="s">
        <v>63</v>
      </c>
      <c r="M15" s="157" t="s">
        <v>63</v>
      </c>
      <c r="N15" s="158" t="s">
        <v>63</v>
      </c>
      <c r="O15" s="144"/>
      <c r="P15" s="142"/>
      <c r="Q15" s="142"/>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c r="OT15" s="100"/>
      <c r="OU15" s="100"/>
      <c r="OV15" s="100"/>
      <c r="OW15" s="100"/>
      <c r="OX15" s="100"/>
      <c r="OY15" s="100"/>
      <c r="OZ15" s="100"/>
      <c r="PA15" s="100"/>
      <c r="PB15" s="100"/>
      <c r="PC15" s="100"/>
      <c r="PD15" s="100"/>
      <c r="PE15" s="100"/>
      <c r="PF15" s="100"/>
      <c r="PG15" s="100"/>
      <c r="PH15" s="100"/>
      <c r="PI15" s="100"/>
      <c r="PJ15" s="100"/>
      <c r="PK15" s="100"/>
      <c r="PL15" s="100"/>
      <c r="PM15" s="100"/>
      <c r="PN15" s="100"/>
      <c r="PO15" s="100"/>
      <c r="PP15" s="100"/>
      <c r="PQ15" s="100"/>
      <c r="PR15" s="100"/>
      <c r="PS15" s="100"/>
      <c r="PT15" s="100"/>
      <c r="PU15" s="100"/>
      <c r="PV15" s="100"/>
      <c r="PW15" s="100"/>
      <c r="PX15" s="100"/>
      <c r="PY15" s="100"/>
      <c r="PZ15" s="100"/>
      <c r="QA15" s="100"/>
      <c r="QB15" s="100"/>
      <c r="QC15" s="100"/>
      <c r="QD15" s="100"/>
      <c r="QE15" s="100"/>
      <c r="QF15" s="100"/>
      <c r="QG15" s="100"/>
      <c r="QH15" s="100"/>
      <c r="QI15" s="100"/>
      <c r="QJ15" s="100"/>
      <c r="QK15" s="100"/>
      <c r="QL15" s="100"/>
      <c r="QM15" s="100"/>
      <c r="QN15" s="100"/>
      <c r="QO15" s="100"/>
      <c r="QP15" s="100"/>
      <c r="QQ15" s="100"/>
      <c r="QR15" s="100"/>
      <c r="QS15" s="100"/>
      <c r="QT15" s="100"/>
      <c r="QU15" s="100"/>
      <c r="QV15" s="100"/>
    </row>
    <row r="16" spans="2:464" s="128" customFormat="1" ht="108.6" customHeight="1" x14ac:dyDescent="0.2">
      <c r="B16" s="152" t="s">
        <v>73</v>
      </c>
      <c r="C16" s="176" t="s">
        <v>62</v>
      </c>
      <c r="D16" s="153" t="s">
        <v>308</v>
      </c>
      <c r="E16" s="153" t="s">
        <v>74</v>
      </c>
      <c r="F16" s="161" t="s">
        <v>75</v>
      </c>
      <c r="G16" s="156" t="s">
        <v>472</v>
      </c>
      <c r="H16" s="162"/>
      <c r="I16" s="162" t="s">
        <v>63</v>
      </c>
      <c r="J16" s="162" t="s">
        <v>63</v>
      </c>
      <c r="K16" s="162" t="s">
        <v>63</v>
      </c>
      <c r="L16" s="162" t="s">
        <v>63</v>
      </c>
      <c r="M16" s="162" t="s">
        <v>63</v>
      </c>
      <c r="N16" s="163" t="s">
        <v>63</v>
      </c>
      <c r="O16" s="146"/>
      <c r="P16" s="143"/>
      <c r="Q16" s="143"/>
    </row>
    <row r="17" spans="2:464" s="126" customFormat="1" ht="409.5" customHeight="1" x14ac:dyDescent="0.2">
      <c r="B17" s="152" t="s">
        <v>280</v>
      </c>
      <c r="C17" s="148" t="s">
        <v>69</v>
      </c>
      <c r="D17" s="148" t="s">
        <v>309</v>
      </c>
      <c r="E17" s="148" t="s">
        <v>396</v>
      </c>
      <c r="F17" s="150" t="s">
        <v>75</v>
      </c>
      <c r="G17" s="154" t="s">
        <v>472</v>
      </c>
      <c r="H17" s="157"/>
      <c r="I17" s="157" t="s">
        <v>63</v>
      </c>
      <c r="J17" s="157" t="s">
        <v>63</v>
      </c>
      <c r="K17" s="157" t="s">
        <v>63</v>
      </c>
      <c r="L17" s="157" t="s">
        <v>63</v>
      </c>
      <c r="M17" s="157" t="s">
        <v>63</v>
      </c>
      <c r="N17" s="158" t="s">
        <v>63</v>
      </c>
      <c r="O17" s="144"/>
      <c r="P17" s="142"/>
      <c r="Q17" s="142"/>
    </row>
    <row r="18" spans="2:464" s="126" customFormat="1" ht="207" customHeight="1" x14ac:dyDescent="0.2">
      <c r="B18" s="152" t="s">
        <v>76</v>
      </c>
      <c r="C18" s="176" t="s">
        <v>62</v>
      </c>
      <c r="D18" s="148" t="s">
        <v>331</v>
      </c>
      <c r="E18" s="148" t="s">
        <v>501</v>
      </c>
      <c r="F18" s="150" t="s">
        <v>64</v>
      </c>
      <c r="G18" s="154" t="s">
        <v>472</v>
      </c>
      <c r="H18" s="157"/>
      <c r="I18" s="157" t="s">
        <v>63</v>
      </c>
      <c r="J18" s="157" t="s">
        <v>63</v>
      </c>
      <c r="K18" s="157" t="s">
        <v>63</v>
      </c>
      <c r="L18" s="157" t="s">
        <v>63</v>
      </c>
      <c r="M18" s="157" t="s">
        <v>63</v>
      </c>
      <c r="N18" s="158" t="s">
        <v>63</v>
      </c>
      <c r="O18" s="144"/>
      <c r="P18" s="142"/>
      <c r="Q18" s="142"/>
    </row>
    <row r="19" spans="2:464" s="126" customFormat="1" ht="108.6" customHeight="1" x14ac:dyDescent="0.2">
      <c r="B19" s="152" t="s">
        <v>77</v>
      </c>
      <c r="C19" s="148" t="s">
        <v>64</v>
      </c>
      <c r="D19" s="147" t="s">
        <v>78</v>
      </c>
      <c r="E19" s="148" t="s">
        <v>397</v>
      </c>
      <c r="F19" s="150">
        <v>2025</v>
      </c>
      <c r="G19" s="155" t="s">
        <v>473</v>
      </c>
      <c r="H19" s="157" t="s">
        <v>63</v>
      </c>
      <c r="I19" s="157"/>
      <c r="J19" s="157" t="s">
        <v>63</v>
      </c>
      <c r="K19" s="157" t="s">
        <v>63</v>
      </c>
      <c r="L19" s="157" t="s">
        <v>63</v>
      </c>
      <c r="M19" s="157" t="s">
        <v>63</v>
      </c>
      <c r="N19" s="158" t="s">
        <v>63</v>
      </c>
      <c r="O19" s="144"/>
      <c r="P19" s="142"/>
      <c r="Q19" s="142"/>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c r="NK19" s="100"/>
      <c r="NL19" s="100"/>
      <c r="NM19" s="100"/>
      <c r="NN19" s="100"/>
      <c r="NO19" s="100"/>
      <c r="NP19" s="100"/>
      <c r="NQ19" s="100"/>
      <c r="NR19" s="100"/>
      <c r="NS19" s="100"/>
      <c r="NT19" s="100"/>
      <c r="NU19" s="100"/>
      <c r="NV19" s="100"/>
      <c r="NW19" s="100"/>
      <c r="NX19" s="100"/>
      <c r="NY19" s="100"/>
      <c r="NZ19" s="100"/>
      <c r="OA19" s="100"/>
      <c r="OB19" s="100"/>
      <c r="OC19" s="100"/>
      <c r="OD19" s="100"/>
      <c r="OE19" s="100"/>
      <c r="OF19" s="100"/>
      <c r="OG19" s="100"/>
      <c r="OH19" s="100"/>
      <c r="OI19" s="100"/>
      <c r="OJ19" s="100"/>
      <c r="OK19" s="100"/>
      <c r="OL19" s="100"/>
      <c r="OM19" s="100"/>
      <c r="ON19" s="100"/>
      <c r="OO19" s="100"/>
      <c r="OP19" s="100"/>
      <c r="OQ19" s="100"/>
      <c r="OR19" s="100"/>
      <c r="OS19" s="100"/>
      <c r="OT19" s="100"/>
      <c r="OU19" s="100"/>
      <c r="OV19" s="100"/>
      <c r="OW19" s="100"/>
      <c r="OX19" s="100"/>
      <c r="OY19" s="100"/>
      <c r="OZ19" s="100"/>
      <c r="PA19" s="100"/>
      <c r="PB19" s="100"/>
      <c r="PC19" s="100"/>
      <c r="PD19" s="100"/>
      <c r="PE19" s="100"/>
      <c r="PF19" s="100"/>
      <c r="PG19" s="100"/>
      <c r="PH19" s="100"/>
      <c r="PI19" s="100"/>
      <c r="PJ19" s="100"/>
      <c r="PK19" s="100"/>
      <c r="PL19" s="100"/>
      <c r="PM19" s="100"/>
      <c r="PN19" s="100"/>
      <c r="PO19" s="100"/>
      <c r="PP19" s="100"/>
      <c r="PQ19" s="100"/>
      <c r="PR19" s="100"/>
      <c r="PS19" s="100"/>
      <c r="PT19" s="100"/>
      <c r="PU19" s="100"/>
      <c r="PV19" s="100"/>
      <c r="PW19" s="100"/>
      <c r="PX19" s="100"/>
      <c r="PY19" s="100"/>
      <c r="PZ19" s="100"/>
      <c r="QA19" s="100"/>
      <c r="QB19" s="100"/>
      <c r="QC19" s="100"/>
      <c r="QD19" s="100"/>
      <c r="QE19" s="100"/>
      <c r="QF19" s="100"/>
      <c r="QG19" s="100"/>
      <c r="QH19" s="100"/>
      <c r="QI19" s="100"/>
      <c r="QJ19" s="100"/>
      <c r="QK19" s="100"/>
      <c r="QL19" s="100"/>
      <c r="QM19" s="100"/>
      <c r="QN19" s="100"/>
      <c r="QO19" s="100"/>
      <c r="QP19" s="100"/>
      <c r="QQ19" s="100"/>
      <c r="QR19" s="100"/>
      <c r="QS19" s="100"/>
      <c r="QT19" s="100"/>
      <c r="QU19" s="100"/>
      <c r="QV19" s="100"/>
    </row>
    <row r="20" spans="2:464" s="126" customFormat="1" ht="129" customHeight="1" x14ac:dyDescent="0.2">
      <c r="B20" s="159" t="s">
        <v>79</v>
      </c>
      <c r="C20" s="148" t="s">
        <v>64</v>
      </c>
      <c r="D20" s="148" t="s">
        <v>332</v>
      </c>
      <c r="E20" s="148" t="s">
        <v>398</v>
      </c>
      <c r="F20" s="160" t="s">
        <v>64</v>
      </c>
      <c r="G20" s="155" t="s">
        <v>473</v>
      </c>
      <c r="H20" s="157" t="s">
        <v>63</v>
      </c>
      <c r="I20" s="157"/>
      <c r="J20" s="157" t="s">
        <v>63</v>
      </c>
      <c r="K20" s="157" t="s">
        <v>63</v>
      </c>
      <c r="L20" s="157" t="s">
        <v>63</v>
      </c>
      <c r="M20" s="157" t="s">
        <v>63</v>
      </c>
      <c r="N20" s="158" t="s">
        <v>63</v>
      </c>
      <c r="O20" s="144"/>
      <c r="P20" s="142"/>
      <c r="Q20" s="142"/>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100"/>
      <c r="FY20" s="100"/>
      <c r="FZ20" s="100"/>
      <c r="GA20" s="100"/>
      <c r="GB20" s="100"/>
      <c r="GC20" s="100"/>
      <c r="GD20" s="100"/>
      <c r="GE20" s="100"/>
      <c r="GF20" s="100"/>
      <c r="GG20" s="100"/>
      <c r="GH20" s="100"/>
      <c r="GI20" s="100"/>
      <c r="GJ20" s="100"/>
      <c r="GK20" s="100"/>
      <c r="GL20" s="100"/>
      <c r="GM20" s="100"/>
      <c r="GN20" s="100"/>
      <c r="GO20" s="100"/>
      <c r="GP20" s="100"/>
      <c r="GQ20" s="100"/>
      <c r="GR20" s="100"/>
      <c r="GS20" s="100"/>
      <c r="GT20" s="100"/>
      <c r="GU20" s="100"/>
      <c r="GV20" s="100"/>
      <c r="GW20" s="100"/>
      <c r="GX20" s="100"/>
      <c r="GY20" s="100"/>
      <c r="GZ20" s="100"/>
      <c r="HA20" s="100"/>
      <c r="HB20" s="100"/>
      <c r="HC20" s="100"/>
      <c r="HD20" s="100"/>
      <c r="HE20" s="100"/>
      <c r="HF20" s="100"/>
      <c r="HG20" s="100"/>
      <c r="HH20" s="100"/>
      <c r="HI20" s="100"/>
      <c r="HJ20" s="100"/>
      <c r="HK20" s="100"/>
      <c r="HL20" s="100"/>
      <c r="HM20" s="100"/>
      <c r="HN20" s="100"/>
      <c r="HO20" s="100"/>
      <c r="HP20" s="100"/>
      <c r="HQ20" s="100"/>
      <c r="HR20" s="100"/>
      <c r="HS20" s="100"/>
      <c r="HT20" s="100"/>
      <c r="HU20" s="100"/>
      <c r="HV20" s="100"/>
      <c r="HW20" s="100"/>
      <c r="HX20" s="100"/>
      <c r="HY20" s="100"/>
      <c r="HZ20" s="100"/>
      <c r="IA20" s="100"/>
      <c r="IB20" s="100"/>
      <c r="IC20" s="100"/>
      <c r="ID20" s="100"/>
      <c r="IE20" s="100"/>
      <c r="IF20" s="100"/>
      <c r="IG20" s="100"/>
      <c r="IH20" s="100"/>
      <c r="II20" s="100"/>
      <c r="IJ20" s="100"/>
      <c r="IK20" s="100"/>
      <c r="IL20" s="100"/>
      <c r="IM20" s="100"/>
      <c r="IN20" s="100"/>
      <c r="IO20" s="100"/>
      <c r="IP20" s="100"/>
      <c r="IQ20" s="100"/>
      <c r="IR20" s="100"/>
      <c r="IS20" s="100"/>
      <c r="IT20" s="100"/>
      <c r="IU20" s="100"/>
      <c r="IV20" s="100"/>
      <c r="IW20" s="100"/>
      <c r="IX20" s="100"/>
      <c r="IY20" s="100"/>
      <c r="IZ20" s="100"/>
      <c r="JA20" s="100"/>
      <c r="JB20" s="100"/>
      <c r="JC20" s="100"/>
      <c r="JD20" s="100"/>
      <c r="JE20" s="100"/>
      <c r="JF20" s="100"/>
      <c r="JG20" s="100"/>
      <c r="JH20" s="100"/>
      <c r="JI20" s="100"/>
      <c r="JJ20" s="100"/>
      <c r="JK20" s="100"/>
      <c r="JL20" s="100"/>
      <c r="JM20" s="100"/>
      <c r="JN20" s="100"/>
      <c r="JO20" s="100"/>
      <c r="JP20" s="100"/>
      <c r="JQ20" s="100"/>
      <c r="JR20" s="100"/>
      <c r="JS20" s="100"/>
      <c r="JT20" s="100"/>
      <c r="JU20" s="100"/>
      <c r="JV20" s="100"/>
      <c r="JW20" s="100"/>
      <c r="JX20" s="100"/>
      <c r="JY20" s="100"/>
      <c r="JZ20" s="100"/>
      <c r="KA20" s="100"/>
      <c r="KB20" s="100"/>
      <c r="KC20" s="100"/>
      <c r="KD20" s="100"/>
      <c r="KE20" s="100"/>
      <c r="KF20" s="100"/>
      <c r="KG20" s="100"/>
      <c r="KH20" s="100"/>
      <c r="KI20" s="100"/>
      <c r="KJ20" s="100"/>
      <c r="KK20" s="100"/>
      <c r="KL20" s="100"/>
      <c r="KM20" s="100"/>
      <c r="KN20" s="100"/>
      <c r="KO20" s="100"/>
      <c r="KP20" s="100"/>
      <c r="KQ20" s="100"/>
      <c r="KR20" s="100"/>
      <c r="KS20" s="100"/>
      <c r="KT20" s="100"/>
      <c r="KU20" s="100"/>
      <c r="KV20" s="100"/>
      <c r="KW20" s="100"/>
      <c r="KX20" s="100"/>
      <c r="KY20" s="100"/>
      <c r="KZ20" s="100"/>
      <c r="LA20" s="100"/>
      <c r="LB20" s="100"/>
      <c r="LC20" s="100"/>
      <c r="LD20" s="100"/>
      <c r="LE20" s="100"/>
      <c r="LF20" s="100"/>
      <c r="LG20" s="100"/>
      <c r="LH20" s="100"/>
      <c r="LI20" s="100"/>
      <c r="LJ20" s="100"/>
      <c r="LK20" s="100"/>
      <c r="LL20" s="100"/>
      <c r="LM20" s="100"/>
      <c r="LN20" s="100"/>
      <c r="LO20" s="100"/>
      <c r="LP20" s="100"/>
      <c r="LQ20" s="100"/>
      <c r="LR20" s="100"/>
      <c r="LS20" s="100"/>
      <c r="LT20" s="100"/>
      <c r="LU20" s="100"/>
      <c r="LV20" s="100"/>
      <c r="LW20" s="100"/>
      <c r="LX20" s="100"/>
      <c r="LY20" s="100"/>
      <c r="LZ20" s="100"/>
      <c r="MA20" s="100"/>
      <c r="MB20" s="100"/>
      <c r="MC20" s="100"/>
      <c r="MD20" s="100"/>
      <c r="ME20" s="100"/>
      <c r="MF20" s="100"/>
      <c r="MG20" s="100"/>
      <c r="MH20" s="100"/>
      <c r="MI20" s="100"/>
      <c r="MJ20" s="100"/>
      <c r="MK20" s="100"/>
      <c r="ML20" s="100"/>
      <c r="MM20" s="100"/>
      <c r="MN20" s="100"/>
      <c r="MO20" s="100"/>
      <c r="MP20" s="100"/>
      <c r="MQ20" s="100"/>
      <c r="MR20" s="100"/>
      <c r="MS20" s="100"/>
      <c r="MT20" s="100"/>
      <c r="MU20" s="100"/>
      <c r="MV20" s="100"/>
      <c r="MW20" s="100"/>
      <c r="MX20" s="100"/>
      <c r="MY20" s="100"/>
      <c r="MZ20" s="100"/>
      <c r="NA20" s="100"/>
      <c r="NB20" s="100"/>
      <c r="NC20" s="100"/>
      <c r="ND20" s="100"/>
      <c r="NE20" s="100"/>
      <c r="NF20" s="100"/>
      <c r="NG20" s="100"/>
      <c r="NH20" s="100"/>
      <c r="NI20" s="100"/>
      <c r="NJ20" s="100"/>
      <c r="NK20" s="100"/>
      <c r="NL20" s="100"/>
      <c r="NM20" s="100"/>
      <c r="NN20" s="100"/>
      <c r="NO20" s="100"/>
      <c r="NP20" s="100"/>
      <c r="NQ20" s="100"/>
      <c r="NR20" s="100"/>
      <c r="NS20" s="100"/>
      <c r="NT20" s="100"/>
      <c r="NU20" s="100"/>
      <c r="NV20" s="100"/>
      <c r="NW20" s="100"/>
      <c r="NX20" s="100"/>
      <c r="NY20" s="100"/>
      <c r="NZ20" s="100"/>
      <c r="OA20" s="100"/>
      <c r="OB20" s="100"/>
      <c r="OC20" s="100"/>
      <c r="OD20" s="100"/>
      <c r="OE20" s="100"/>
      <c r="OF20" s="100"/>
      <c r="OG20" s="100"/>
      <c r="OH20" s="100"/>
      <c r="OI20" s="100"/>
      <c r="OJ20" s="100"/>
      <c r="OK20" s="100"/>
      <c r="OL20" s="100"/>
      <c r="OM20" s="100"/>
      <c r="ON20" s="100"/>
      <c r="OO20" s="100"/>
      <c r="OP20" s="100"/>
      <c r="OQ20" s="100"/>
      <c r="OR20" s="100"/>
      <c r="OS20" s="100"/>
      <c r="OT20" s="100"/>
      <c r="OU20" s="100"/>
      <c r="OV20" s="100"/>
      <c r="OW20" s="100"/>
      <c r="OX20" s="100"/>
      <c r="OY20" s="100"/>
      <c r="OZ20" s="100"/>
      <c r="PA20" s="100"/>
      <c r="PB20" s="100"/>
      <c r="PC20" s="100"/>
      <c r="PD20" s="100"/>
      <c r="PE20" s="100"/>
      <c r="PF20" s="100"/>
      <c r="PG20" s="100"/>
      <c r="PH20" s="100"/>
      <c r="PI20" s="100"/>
      <c r="PJ20" s="100"/>
      <c r="PK20" s="100"/>
      <c r="PL20" s="100"/>
      <c r="PM20" s="100"/>
      <c r="PN20" s="100"/>
      <c r="PO20" s="100"/>
      <c r="PP20" s="100"/>
      <c r="PQ20" s="100"/>
      <c r="PR20" s="100"/>
      <c r="PS20" s="100"/>
      <c r="PT20" s="100"/>
      <c r="PU20" s="100"/>
      <c r="PV20" s="100"/>
      <c r="PW20" s="100"/>
      <c r="PX20" s="100"/>
      <c r="PY20" s="100"/>
      <c r="PZ20" s="100"/>
      <c r="QA20" s="100"/>
      <c r="QB20" s="100"/>
      <c r="QC20" s="100"/>
      <c r="QD20" s="100"/>
      <c r="QE20" s="100"/>
      <c r="QF20" s="100"/>
      <c r="QG20" s="100"/>
      <c r="QH20" s="100"/>
      <c r="QI20" s="100"/>
      <c r="QJ20" s="100"/>
      <c r="QK20" s="100"/>
      <c r="QL20" s="100"/>
      <c r="QM20" s="100"/>
      <c r="QN20" s="100"/>
      <c r="QO20" s="100"/>
      <c r="QP20" s="100"/>
      <c r="QQ20" s="100"/>
      <c r="QR20" s="100"/>
      <c r="QS20" s="100"/>
      <c r="QT20" s="100"/>
      <c r="QU20" s="100"/>
      <c r="QV20" s="100"/>
    </row>
    <row r="21" spans="2:464" s="126" customFormat="1" ht="108.6" customHeight="1" x14ac:dyDescent="0.2">
      <c r="B21" s="159" t="s">
        <v>281</v>
      </c>
      <c r="C21" s="148" t="s">
        <v>64</v>
      </c>
      <c r="D21" s="148" t="s">
        <v>333</v>
      </c>
      <c r="E21" s="148" t="s">
        <v>399</v>
      </c>
      <c r="F21" s="160" t="s">
        <v>64</v>
      </c>
      <c r="G21" s="155" t="s">
        <v>473</v>
      </c>
      <c r="H21" s="157" t="s">
        <v>63</v>
      </c>
      <c r="I21" s="157"/>
      <c r="J21" s="157" t="s">
        <v>63</v>
      </c>
      <c r="K21" s="157" t="s">
        <v>63</v>
      </c>
      <c r="L21" s="157" t="s">
        <v>63</v>
      </c>
      <c r="M21" s="157" t="s">
        <v>63</v>
      </c>
      <c r="N21" s="158" t="s">
        <v>63</v>
      </c>
      <c r="O21" s="144"/>
      <c r="P21" s="142"/>
      <c r="Q21" s="142"/>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100"/>
      <c r="FY21" s="100"/>
      <c r="FZ21" s="100"/>
      <c r="GA21" s="100"/>
      <c r="GB21" s="100"/>
      <c r="GC21" s="100"/>
      <c r="GD21" s="100"/>
      <c r="GE21" s="100"/>
      <c r="GF21" s="100"/>
      <c r="GG21" s="100"/>
      <c r="GH21" s="100"/>
      <c r="GI21" s="100"/>
      <c r="GJ21" s="100"/>
      <c r="GK21" s="100"/>
      <c r="GL21" s="100"/>
      <c r="GM21" s="100"/>
      <c r="GN21" s="100"/>
      <c r="GO21" s="100"/>
      <c r="GP21" s="100"/>
      <c r="GQ21" s="100"/>
      <c r="GR21" s="100"/>
      <c r="GS21" s="100"/>
      <c r="GT21" s="100"/>
      <c r="GU21" s="100"/>
      <c r="GV21" s="100"/>
      <c r="GW21" s="100"/>
      <c r="GX21" s="100"/>
      <c r="GY21" s="100"/>
      <c r="GZ21" s="100"/>
      <c r="HA21" s="100"/>
      <c r="HB21" s="100"/>
      <c r="HC21" s="100"/>
      <c r="HD21" s="100"/>
      <c r="HE21" s="100"/>
      <c r="HF21" s="100"/>
      <c r="HG21" s="100"/>
      <c r="HH21" s="100"/>
      <c r="HI21" s="100"/>
      <c r="HJ21" s="100"/>
      <c r="HK21" s="100"/>
      <c r="HL21" s="100"/>
      <c r="HM21" s="100"/>
      <c r="HN21" s="100"/>
      <c r="HO21" s="100"/>
      <c r="HP21" s="100"/>
      <c r="HQ21" s="100"/>
      <c r="HR21" s="100"/>
      <c r="HS21" s="100"/>
      <c r="HT21" s="100"/>
      <c r="HU21" s="100"/>
      <c r="HV21" s="100"/>
      <c r="HW21" s="100"/>
      <c r="HX21" s="100"/>
      <c r="HY21" s="100"/>
      <c r="HZ21" s="100"/>
      <c r="IA21" s="100"/>
      <c r="IB21" s="100"/>
      <c r="IC21" s="100"/>
      <c r="ID21" s="100"/>
      <c r="IE21" s="100"/>
      <c r="IF21" s="100"/>
      <c r="IG21" s="100"/>
      <c r="IH21" s="100"/>
      <c r="II21" s="100"/>
      <c r="IJ21" s="100"/>
      <c r="IK21" s="100"/>
      <c r="IL21" s="100"/>
      <c r="IM21" s="100"/>
      <c r="IN21" s="100"/>
      <c r="IO21" s="100"/>
      <c r="IP21" s="100"/>
      <c r="IQ21" s="100"/>
      <c r="IR21" s="100"/>
      <c r="IS21" s="100"/>
      <c r="IT21" s="100"/>
      <c r="IU21" s="100"/>
      <c r="IV21" s="100"/>
      <c r="IW21" s="100"/>
      <c r="IX21" s="100"/>
      <c r="IY21" s="100"/>
      <c r="IZ21" s="100"/>
      <c r="JA21" s="100"/>
      <c r="JB21" s="100"/>
      <c r="JC21" s="100"/>
      <c r="JD21" s="100"/>
      <c r="JE21" s="100"/>
      <c r="JF21" s="100"/>
      <c r="JG21" s="100"/>
      <c r="JH21" s="100"/>
      <c r="JI21" s="100"/>
      <c r="JJ21" s="100"/>
      <c r="JK21" s="100"/>
      <c r="JL21" s="100"/>
      <c r="JM21" s="100"/>
      <c r="JN21" s="100"/>
      <c r="JO21" s="100"/>
      <c r="JP21" s="100"/>
      <c r="JQ21" s="100"/>
      <c r="JR21" s="100"/>
      <c r="JS21" s="100"/>
      <c r="JT21" s="100"/>
      <c r="JU21" s="100"/>
      <c r="JV21" s="100"/>
      <c r="JW21" s="100"/>
      <c r="JX21" s="100"/>
      <c r="JY21" s="100"/>
      <c r="JZ21" s="100"/>
      <c r="KA21" s="100"/>
      <c r="KB21" s="100"/>
      <c r="KC21" s="100"/>
      <c r="KD21" s="100"/>
      <c r="KE21" s="100"/>
      <c r="KF21" s="100"/>
      <c r="KG21" s="100"/>
      <c r="KH21" s="100"/>
      <c r="KI21" s="100"/>
      <c r="KJ21" s="100"/>
      <c r="KK21" s="100"/>
      <c r="KL21" s="100"/>
      <c r="KM21" s="100"/>
      <c r="KN21" s="100"/>
      <c r="KO21" s="100"/>
      <c r="KP21" s="100"/>
      <c r="KQ21" s="100"/>
      <c r="KR21" s="100"/>
      <c r="KS21" s="100"/>
      <c r="KT21" s="100"/>
      <c r="KU21" s="100"/>
      <c r="KV21" s="100"/>
      <c r="KW21" s="100"/>
      <c r="KX21" s="100"/>
      <c r="KY21" s="100"/>
      <c r="KZ21" s="100"/>
      <c r="LA21" s="100"/>
      <c r="LB21" s="100"/>
      <c r="LC21" s="100"/>
      <c r="LD21" s="100"/>
      <c r="LE21" s="100"/>
      <c r="LF21" s="100"/>
      <c r="LG21" s="100"/>
      <c r="LH21" s="100"/>
      <c r="LI21" s="100"/>
      <c r="LJ21" s="100"/>
      <c r="LK21" s="100"/>
      <c r="LL21" s="100"/>
      <c r="LM21" s="100"/>
      <c r="LN21" s="100"/>
      <c r="LO21" s="100"/>
      <c r="LP21" s="100"/>
      <c r="LQ21" s="100"/>
      <c r="LR21" s="100"/>
      <c r="LS21" s="100"/>
      <c r="LT21" s="100"/>
      <c r="LU21" s="100"/>
      <c r="LV21" s="100"/>
      <c r="LW21" s="100"/>
      <c r="LX21" s="100"/>
      <c r="LY21" s="100"/>
      <c r="LZ21" s="100"/>
      <c r="MA21" s="100"/>
      <c r="MB21" s="100"/>
      <c r="MC21" s="100"/>
      <c r="MD21" s="100"/>
      <c r="ME21" s="100"/>
      <c r="MF21" s="100"/>
      <c r="MG21" s="100"/>
      <c r="MH21" s="100"/>
      <c r="MI21" s="100"/>
      <c r="MJ21" s="100"/>
      <c r="MK21" s="100"/>
      <c r="ML21" s="100"/>
      <c r="MM21" s="100"/>
      <c r="MN21" s="100"/>
      <c r="MO21" s="100"/>
      <c r="MP21" s="100"/>
      <c r="MQ21" s="100"/>
      <c r="MR21" s="100"/>
      <c r="MS21" s="100"/>
      <c r="MT21" s="100"/>
      <c r="MU21" s="100"/>
      <c r="MV21" s="100"/>
      <c r="MW21" s="100"/>
      <c r="MX21" s="100"/>
      <c r="MY21" s="100"/>
      <c r="MZ21" s="100"/>
      <c r="NA21" s="100"/>
      <c r="NB21" s="100"/>
      <c r="NC21" s="100"/>
      <c r="ND21" s="100"/>
      <c r="NE21" s="100"/>
      <c r="NF21" s="100"/>
      <c r="NG21" s="100"/>
      <c r="NH21" s="100"/>
      <c r="NI21" s="100"/>
      <c r="NJ21" s="100"/>
      <c r="NK21" s="100"/>
      <c r="NL21" s="100"/>
      <c r="NM21" s="100"/>
      <c r="NN21" s="100"/>
      <c r="NO21" s="100"/>
      <c r="NP21" s="100"/>
      <c r="NQ21" s="100"/>
      <c r="NR21" s="100"/>
      <c r="NS21" s="100"/>
      <c r="NT21" s="100"/>
      <c r="NU21" s="100"/>
      <c r="NV21" s="100"/>
      <c r="NW21" s="100"/>
      <c r="NX21" s="100"/>
      <c r="NY21" s="100"/>
      <c r="NZ21" s="100"/>
      <c r="OA21" s="100"/>
      <c r="OB21" s="100"/>
      <c r="OC21" s="100"/>
      <c r="OD21" s="100"/>
      <c r="OE21" s="100"/>
      <c r="OF21" s="100"/>
      <c r="OG21" s="100"/>
      <c r="OH21" s="100"/>
      <c r="OI21" s="100"/>
      <c r="OJ21" s="100"/>
      <c r="OK21" s="100"/>
      <c r="OL21" s="100"/>
      <c r="OM21" s="100"/>
      <c r="ON21" s="100"/>
      <c r="OO21" s="100"/>
      <c r="OP21" s="100"/>
      <c r="OQ21" s="100"/>
      <c r="OR21" s="100"/>
      <c r="OS21" s="100"/>
      <c r="OT21" s="100"/>
      <c r="OU21" s="100"/>
      <c r="OV21" s="100"/>
      <c r="OW21" s="100"/>
      <c r="OX21" s="100"/>
      <c r="OY21" s="100"/>
      <c r="OZ21" s="100"/>
      <c r="PA21" s="100"/>
      <c r="PB21" s="100"/>
      <c r="PC21" s="100"/>
      <c r="PD21" s="100"/>
      <c r="PE21" s="100"/>
      <c r="PF21" s="100"/>
      <c r="PG21" s="100"/>
      <c r="PH21" s="100"/>
      <c r="PI21" s="100"/>
      <c r="PJ21" s="100"/>
      <c r="PK21" s="100"/>
      <c r="PL21" s="100"/>
      <c r="PM21" s="100"/>
      <c r="PN21" s="100"/>
      <c r="PO21" s="100"/>
      <c r="PP21" s="100"/>
      <c r="PQ21" s="100"/>
      <c r="PR21" s="100"/>
      <c r="PS21" s="100"/>
      <c r="PT21" s="100"/>
      <c r="PU21" s="100"/>
      <c r="PV21" s="100"/>
      <c r="PW21" s="100"/>
      <c r="PX21" s="100"/>
      <c r="PY21" s="100"/>
      <c r="PZ21" s="100"/>
      <c r="QA21" s="100"/>
      <c r="QB21" s="100"/>
      <c r="QC21" s="100"/>
      <c r="QD21" s="100"/>
      <c r="QE21" s="100"/>
      <c r="QF21" s="100"/>
      <c r="QG21" s="100"/>
      <c r="QH21" s="100"/>
      <c r="QI21" s="100"/>
      <c r="QJ21" s="100"/>
      <c r="QK21" s="100"/>
      <c r="QL21" s="100"/>
      <c r="QM21" s="100"/>
      <c r="QN21" s="100"/>
      <c r="QO21" s="100"/>
      <c r="QP21" s="100"/>
      <c r="QQ21" s="100"/>
      <c r="QR21" s="100"/>
      <c r="QS21" s="100"/>
      <c r="QT21" s="100"/>
      <c r="QU21" s="100"/>
      <c r="QV21" s="100"/>
    </row>
    <row r="22" spans="2:464" s="126" customFormat="1" ht="171" customHeight="1" x14ac:dyDescent="0.2">
      <c r="B22" s="152" t="s">
        <v>80</v>
      </c>
      <c r="C22" s="148" t="s">
        <v>64</v>
      </c>
      <c r="D22" s="148" t="s">
        <v>334</v>
      </c>
      <c r="E22" s="148" t="s">
        <v>400</v>
      </c>
      <c r="F22" s="150" t="s">
        <v>64</v>
      </c>
      <c r="G22" s="156" t="s">
        <v>472</v>
      </c>
      <c r="H22" s="157" t="s">
        <v>63</v>
      </c>
      <c r="I22" s="157"/>
      <c r="J22" s="157" t="s">
        <v>63</v>
      </c>
      <c r="K22" s="157" t="s">
        <v>63</v>
      </c>
      <c r="L22" s="157" t="s">
        <v>63</v>
      </c>
      <c r="M22" s="157" t="s">
        <v>63</v>
      </c>
      <c r="N22" s="158" t="s">
        <v>63</v>
      </c>
      <c r="O22" s="144"/>
      <c r="P22" s="142"/>
      <c r="Q22" s="142"/>
    </row>
    <row r="23" spans="2:464" s="126" customFormat="1" ht="94.5" customHeight="1" x14ac:dyDescent="0.2">
      <c r="B23" s="152" t="s">
        <v>81</v>
      </c>
      <c r="C23" s="148" t="s">
        <v>69</v>
      </c>
      <c r="D23" s="148" t="s">
        <v>82</v>
      </c>
      <c r="E23" s="148" t="s">
        <v>502</v>
      </c>
      <c r="F23" s="150">
        <v>2023</v>
      </c>
      <c r="G23" s="154" t="s">
        <v>467</v>
      </c>
      <c r="H23" s="157" t="s">
        <v>63</v>
      </c>
      <c r="I23" s="157" t="s">
        <v>63</v>
      </c>
      <c r="J23" s="157"/>
      <c r="K23" s="157" t="s">
        <v>63</v>
      </c>
      <c r="L23" s="157" t="s">
        <v>63</v>
      </c>
      <c r="M23" s="157" t="s">
        <v>63</v>
      </c>
      <c r="N23" s="158" t="s">
        <v>63</v>
      </c>
      <c r="O23" s="144"/>
      <c r="P23" s="142"/>
      <c r="Q23" s="142"/>
    </row>
    <row r="24" spans="2:464" s="126" customFormat="1" ht="117" customHeight="1" x14ac:dyDescent="0.2">
      <c r="B24" s="152" t="s">
        <v>83</v>
      </c>
      <c r="C24" s="176" t="s">
        <v>62</v>
      </c>
      <c r="D24" s="148" t="s">
        <v>335</v>
      </c>
      <c r="E24" s="148" t="s">
        <v>401</v>
      </c>
      <c r="F24" s="150">
        <v>2023</v>
      </c>
      <c r="G24" s="154" t="s">
        <v>467</v>
      </c>
      <c r="H24" s="157" t="s">
        <v>63</v>
      </c>
      <c r="I24" s="157" t="s">
        <v>63</v>
      </c>
      <c r="J24" s="157"/>
      <c r="K24" s="157" t="s">
        <v>63</v>
      </c>
      <c r="L24" s="157" t="s">
        <v>63</v>
      </c>
      <c r="M24" s="157" t="s">
        <v>63</v>
      </c>
      <c r="N24" s="158" t="s">
        <v>63</v>
      </c>
      <c r="O24" s="144"/>
      <c r="P24" s="142"/>
      <c r="Q24" s="142"/>
    </row>
    <row r="25" spans="2:464" s="126" customFormat="1" ht="181.9" customHeight="1" x14ac:dyDescent="0.2">
      <c r="B25" s="152" t="s">
        <v>84</v>
      </c>
      <c r="C25" s="148" t="s">
        <v>69</v>
      </c>
      <c r="D25" s="148" t="s">
        <v>310</v>
      </c>
      <c r="E25" s="148" t="s">
        <v>402</v>
      </c>
      <c r="F25" s="150" t="s">
        <v>85</v>
      </c>
      <c r="G25" s="154" t="s">
        <v>467</v>
      </c>
      <c r="H25" s="157" t="s">
        <v>63</v>
      </c>
      <c r="I25" s="157" t="s">
        <v>63</v>
      </c>
      <c r="J25" s="157"/>
      <c r="K25" s="157" t="s">
        <v>63</v>
      </c>
      <c r="L25" s="157" t="s">
        <v>63</v>
      </c>
      <c r="M25" s="157" t="s">
        <v>63</v>
      </c>
      <c r="N25" s="158" t="s">
        <v>63</v>
      </c>
      <c r="O25" s="144"/>
      <c r="P25" s="142"/>
      <c r="Q25" s="142"/>
    </row>
    <row r="26" spans="2:464" s="126" customFormat="1" ht="283.14999999999998" customHeight="1" x14ac:dyDescent="0.2">
      <c r="B26" s="152" t="s">
        <v>282</v>
      </c>
      <c r="C26" s="148" t="s">
        <v>64</v>
      </c>
      <c r="D26" s="149" t="s">
        <v>336</v>
      </c>
      <c r="E26" s="150" t="s">
        <v>403</v>
      </c>
      <c r="F26" s="164">
        <v>2023</v>
      </c>
      <c r="G26" s="154" t="s">
        <v>86</v>
      </c>
      <c r="H26" s="157" t="s">
        <v>63</v>
      </c>
      <c r="I26" s="157" t="s">
        <v>63</v>
      </c>
      <c r="J26" s="157"/>
      <c r="K26" s="157" t="s">
        <v>63</v>
      </c>
      <c r="L26" s="157" t="s">
        <v>63</v>
      </c>
      <c r="M26" s="157" t="s">
        <v>63</v>
      </c>
      <c r="N26" s="158" t="s">
        <v>63</v>
      </c>
      <c r="O26" s="144"/>
      <c r="P26" s="142"/>
      <c r="Q26" s="142"/>
    </row>
    <row r="27" spans="2:464" s="126" customFormat="1" ht="94.5" customHeight="1" x14ac:dyDescent="0.2">
      <c r="B27" s="159" t="s">
        <v>87</v>
      </c>
      <c r="C27" s="176" t="s">
        <v>62</v>
      </c>
      <c r="D27" s="148" t="s">
        <v>88</v>
      </c>
      <c r="E27" s="148" t="s">
        <v>89</v>
      </c>
      <c r="F27" s="160">
        <v>2023</v>
      </c>
      <c r="G27" s="154" t="s">
        <v>474</v>
      </c>
      <c r="H27" s="157" t="s">
        <v>63</v>
      </c>
      <c r="I27" s="157" t="s">
        <v>63</v>
      </c>
      <c r="J27" s="157" t="s">
        <v>63</v>
      </c>
      <c r="K27" s="157"/>
      <c r="L27" s="157" t="s">
        <v>63</v>
      </c>
      <c r="M27" s="157" t="s">
        <v>63</v>
      </c>
      <c r="N27" s="158" t="s">
        <v>63</v>
      </c>
      <c r="O27" s="144"/>
      <c r="P27" s="142"/>
      <c r="Q27" s="142"/>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c r="IR27" s="100"/>
      <c r="IS27" s="100"/>
      <c r="IT27" s="100"/>
      <c r="IU27" s="100"/>
      <c r="IV27" s="100"/>
      <c r="IW27" s="100"/>
      <c r="IX27" s="100"/>
      <c r="IY27" s="100"/>
      <c r="IZ27" s="100"/>
      <c r="JA27" s="100"/>
      <c r="JB27" s="100"/>
      <c r="JC27" s="100"/>
      <c r="JD27" s="100"/>
      <c r="JE27" s="100"/>
      <c r="JF27" s="100"/>
      <c r="JG27" s="100"/>
      <c r="JH27" s="100"/>
      <c r="JI27" s="100"/>
      <c r="JJ27" s="100"/>
      <c r="JK27" s="100"/>
      <c r="JL27" s="100"/>
      <c r="JM27" s="100"/>
      <c r="JN27" s="100"/>
      <c r="JO27" s="100"/>
      <c r="JP27" s="100"/>
      <c r="JQ27" s="100"/>
      <c r="JR27" s="100"/>
      <c r="JS27" s="100"/>
      <c r="JT27" s="100"/>
      <c r="JU27" s="100"/>
      <c r="JV27" s="100"/>
      <c r="JW27" s="100"/>
      <c r="JX27" s="100"/>
      <c r="JY27" s="100"/>
      <c r="JZ27" s="100"/>
      <c r="KA27" s="100"/>
      <c r="KB27" s="100"/>
      <c r="KC27" s="100"/>
      <c r="KD27" s="100"/>
      <c r="KE27" s="100"/>
      <c r="KF27" s="100"/>
      <c r="KG27" s="100"/>
      <c r="KH27" s="100"/>
      <c r="KI27" s="100"/>
      <c r="KJ27" s="100"/>
      <c r="KK27" s="100"/>
      <c r="KL27" s="100"/>
      <c r="KM27" s="100"/>
      <c r="KN27" s="100"/>
      <c r="KO27" s="100"/>
      <c r="KP27" s="100"/>
      <c r="KQ27" s="100"/>
      <c r="KR27" s="100"/>
      <c r="KS27" s="100"/>
      <c r="KT27" s="100"/>
      <c r="KU27" s="100"/>
      <c r="KV27" s="100"/>
      <c r="KW27" s="100"/>
      <c r="KX27" s="100"/>
      <c r="KY27" s="100"/>
      <c r="KZ27" s="100"/>
      <c r="LA27" s="100"/>
      <c r="LB27" s="100"/>
      <c r="LC27" s="100"/>
      <c r="LD27" s="100"/>
      <c r="LE27" s="100"/>
      <c r="LF27" s="100"/>
      <c r="LG27" s="100"/>
      <c r="LH27" s="100"/>
      <c r="LI27" s="100"/>
      <c r="LJ27" s="100"/>
      <c r="LK27" s="100"/>
      <c r="LL27" s="100"/>
      <c r="LM27" s="100"/>
      <c r="LN27" s="100"/>
      <c r="LO27" s="100"/>
      <c r="LP27" s="100"/>
      <c r="LQ27" s="100"/>
      <c r="LR27" s="100"/>
      <c r="LS27" s="100"/>
      <c r="LT27" s="100"/>
      <c r="LU27" s="100"/>
      <c r="LV27" s="100"/>
      <c r="LW27" s="100"/>
      <c r="LX27" s="100"/>
      <c r="LY27" s="100"/>
      <c r="LZ27" s="100"/>
      <c r="MA27" s="100"/>
      <c r="MB27" s="100"/>
      <c r="MC27" s="100"/>
      <c r="MD27" s="100"/>
      <c r="ME27" s="100"/>
      <c r="MF27" s="100"/>
      <c r="MG27" s="100"/>
      <c r="MH27" s="100"/>
      <c r="MI27" s="100"/>
      <c r="MJ27" s="100"/>
      <c r="MK27" s="100"/>
      <c r="ML27" s="100"/>
      <c r="MM27" s="100"/>
      <c r="MN27" s="100"/>
      <c r="MO27" s="100"/>
      <c r="MP27" s="100"/>
      <c r="MQ27" s="100"/>
      <c r="MR27" s="100"/>
      <c r="MS27" s="100"/>
      <c r="MT27" s="100"/>
      <c r="MU27" s="100"/>
      <c r="MV27" s="100"/>
      <c r="MW27" s="100"/>
      <c r="MX27" s="100"/>
      <c r="MY27" s="100"/>
      <c r="MZ27" s="100"/>
      <c r="NA27" s="100"/>
      <c r="NB27" s="100"/>
      <c r="NC27" s="100"/>
      <c r="ND27" s="100"/>
      <c r="NE27" s="100"/>
      <c r="NF27" s="100"/>
      <c r="NG27" s="100"/>
      <c r="NH27" s="100"/>
      <c r="NI27" s="100"/>
      <c r="NJ27" s="100"/>
      <c r="NK27" s="100"/>
      <c r="NL27" s="100"/>
      <c r="NM27" s="100"/>
      <c r="NN27" s="100"/>
      <c r="NO27" s="100"/>
      <c r="NP27" s="100"/>
      <c r="NQ27" s="100"/>
      <c r="NR27" s="100"/>
      <c r="NS27" s="100"/>
      <c r="NT27" s="100"/>
      <c r="NU27" s="100"/>
      <c r="NV27" s="100"/>
      <c r="NW27" s="100"/>
      <c r="NX27" s="100"/>
      <c r="NY27" s="100"/>
      <c r="NZ27" s="100"/>
      <c r="OA27" s="100"/>
      <c r="OB27" s="100"/>
      <c r="OC27" s="100"/>
      <c r="OD27" s="100"/>
      <c r="OE27" s="100"/>
      <c r="OF27" s="100"/>
      <c r="OG27" s="100"/>
      <c r="OH27" s="100"/>
      <c r="OI27" s="100"/>
      <c r="OJ27" s="100"/>
      <c r="OK27" s="100"/>
      <c r="OL27" s="100"/>
      <c r="OM27" s="100"/>
      <c r="ON27" s="100"/>
      <c r="OO27" s="100"/>
      <c r="OP27" s="100"/>
      <c r="OQ27" s="100"/>
      <c r="OR27" s="100"/>
      <c r="OS27" s="100"/>
      <c r="OT27" s="100"/>
      <c r="OU27" s="100"/>
      <c r="OV27" s="100"/>
      <c r="OW27" s="100"/>
      <c r="OX27" s="100"/>
      <c r="OY27" s="100"/>
      <c r="OZ27" s="100"/>
      <c r="PA27" s="100"/>
      <c r="PB27" s="100"/>
      <c r="PC27" s="100"/>
      <c r="PD27" s="100"/>
      <c r="PE27" s="100"/>
      <c r="PF27" s="100"/>
      <c r="PG27" s="100"/>
      <c r="PH27" s="100"/>
      <c r="PI27" s="100"/>
      <c r="PJ27" s="100"/>
      <c r="PK27" s="100"/>
      <c r="PL27" s="100"/>
      <c r="PM27" s="100"/>
      <c r="PN27" s="100"/>
      <c r="PO27" s="100"/>
      <c r="PP27" s="100"/>
      <c r="PQ27" s="100"/>
      <c r="PR27" s="100"/>
      <c r="PS27" s="100"/>
      <c r="PT27" s="100"/>
      <c r="PU27" s="100"/>
      <c r="PV27" s="100"/>
      <c r="PW27" s="100"/>
      <c r="PX27" s="100"/>
      <c r="PY27" s="100"/>
      <c r="PZ27" s="100"/>
      <c r="QA27" s="100"/>
      <c r="QB27" s="100"/>
      <c r="QC27" s="100"/>
      <c r="QD27" s="100"/>
      <c r="QE27" s="100"/>
      <c r="QF27" s="100"/>
      <c r="QG27" s="100"/>
      <c r="QH27" s="100"/>
      <c r="QI27" s="100"/>
      <c r="QJ27" s="100"/>
      <c r="QK27" s="100"/>
      <c r="QL27" s="100"/>
      <c r="QM27" s="100"/>
      <c r="QN27" s="100"/>
      <c r="QO27" s="100"/>
      <c r="QP27" s="100"/>
      <c r="QQ27" s="100"/>
      <c r="QR27" s="100"/>
      <c r="QS27" s="100"/>
      <c r="QT27" s="100"/>
      <c r="QU27" s="100"/>
      <c r="QV27" s="100"/>
    </row>
    <row r="28" spans="2:464" s="126" customFormat="1" ht="117" customHeight="1" x14ac:dyDescent="0.2">
      <c r="B28" s="152" t="s">
        <v>90</v>
      </c>
      <c r="C28" s="148" t="s">
        <v>91</v>
      </c>
      <c r="D28" s="148" t="s">
        <v>92</v>
      </c>
      <c r="E28" s="148" t="s">
        <v>404</v>
      </c>
      <c r="F28" s="150">
        <v>2022</v>
      </c>
      <c r="G28" s="155" t="s">
        <v>475</v>
      </c>
      <c r="H28" s="157" t="s">
        <v>63</v>
      </c>
      <c r="I28" s="157" t="s">
        <v>63</v>
      </c>
      <c r="J28" s="157" t="s">
        <v>63</v>
      </c>
      <c r="K28" s="157"/>
      <c r="L28" s="157" t="s">
        <v>63</v>
      </c>
      <c r="M28" s="157" t="s">
        <v>63</v>
      </c>
      <c r="N28" s="158" t="s">
        <v>63</v>
      </c>
      <c r="O28" s="144"/>
      <c r="P28" s="142"/>
      <c r="Q28" s="142"/>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c r="IR28" s="100"/>
      <c r="IS28" s="100"/>
      <c r="IT28" s="100"/>
      <c r="IU28" s="100"/>
      <c r="IV28" s="100"/>
      <c r="IW28" s="100"/>
      <c r="IX28" s="100"/>
      <c r="IY28" s="100"/>
      <c r="IZ28" s="100"/>
      <c r="JA28" s="100"/>
      <c r="JB28" s="100"/>
      <c r="JC28" s="100"/>
      <c r="JD28" s="100"/>
      <c r="JE28" s="100"/>
      <c r="JF28" s="100"/>
      <c r="JG28" s="100"/>
      <c r="JH28" s="100"/>
      <c r="JI28" s="100"/>
      <c r="JJ28" s="100"/>
      <c r="JK28" s="100"/>
      <c r="JL28" s="100"/>
      <c r="JM28" s="100"/>
      <c r="JN28" s="100"/>
      <c r="JO28" s="100"/>
      <c r="JP28" s="100"/>
      <c r="JQ28" s="100"/>
      <c r="JR28" s="100"/>
      <c r="JS28" s="100"/>
      <c r="JT28" s="100"/>
      <c r="JU28" s="100"/>
      <c r="JV28" s="100"/>
      <c r="JW28" s="100"/>
      <c r="JX28" s="100"/>
      <c r="JY28" s="100"/>
      <c r="JZ28" s="100"/>
      <c r="KA28" s="100"/>
      <c r="KB28" s="100"/>
      <c r="KC28" s="100"/>
      <c r="KD28" s="100"/>
      <c r="KE28" s="100"/>
      <c r="KF28" s="100"/>
      <c r="KG28" s="100"/>
      <c r="KH28" s="100"/>
      <c r="KI28" s="100"/>
      <c r="KJ28" s="100"/>
      <c r="KK28" s="100"/>
      <c r="KL28" s="100"/>
      <c r="KM28" s="100"/>
      <c r="KN28" s="100"/>
      <c r="KO28" s="100"/>
      <c r="KP28" s="100"/>
      <c r="KQ28" s="100"/>
      <c r="KR28" s="100"/>
      <c r="KS28" s="100"/>
      <c r="KT28" s="100"/>
      <c r="KU28" s="100"/>
      <c r="KV28" s="100"/>
      <c r="KW28" s="100"/>
      <c r="KX28" s="100"/>
      <c r="KY28" s="100"/>
      <c r="KZ28" s="100"/>
      <c r="LA28" s="100"/>
      <c r="LB28" s="100"/>
      <c r="LC28" s="100"/>
      <c r="LD28" s="100"/>
      <c r="LE28" s="100"/>
      <c r="LF28" s="100"/>
      <c r="LG28" s="100"/>
      <c r="LH28" s="100"/>
      <c r="LI28" s="100"/>
      <c r="LJ28" s="100"/>
      <c r="LK28" s="100"/>
      <c r="LL28" s="100"/>
      <c r="LM28" s="100"/>
      <c r="LN28" s="100"/>
      <c r="LO28" s="100"/>
      <c r="LP28" s="100"/>
      <c r="LQ28" s="100"/>
      <c r="LR28" s="100"/>
      <c r="LS28" s="100"/>
      <c r="LT28" s="100"/>
      <c r="LU28" s="100"/>
      <c r="LV28" s="100"/>
      <c r="LW28" s="100"/>
      <c r="LX28" s="100"/>
      <c r="LY28" s="100"/>
      <c r="LZ28" s="100"/>
      <c r="MA28" s="100"/>
      <c r="MB28" s="100"/>
      <c r="MC28" s="100"/>
      <c r="MD28" s="100"/>
      <c r="ME28" s="100"/>
      <c r="MF28" s="100"/>
      <c r="MG28" s="100"/>
      <c r="MH28" s="100"/>
      <c r="MI28" s="100"/>
      <c r="MJ28" s="100"/>
      <c r="MK28" s="100"/>
      <c r="ML28" s="100"/>
      <c r="MM28" s="100"/>
      <c r="MN28" s="100"/>
      <c r="MO28" s="100"/>
      <c r="MP28" s="100"/>
      <c r="MQ28" s="100"/>
      <c r="MR28" s="100"/>
      <c r="MS28" s="100"/>
      <c r="MT28" s="100"/>
      <c r="MU28" s="100"/>
      <c r="MV28" s="100"/>
      <c r="MW28" s="100"/>
      <c r="MX28" s="100"/>
      <c r="MY28" s="100"/>
      <c r="MZ28" s="100"/>
      <c r="NA28" s="100"/>
      <c r="NB28" s="100"/>
      <c r="NC28" s="100"/>
      <c r="ND28" s="100"/>
      <c r="NE28" s="100"/>
      <c r="NF28" s="100"/>
      <c r="NG28" s="100"/>
      <c r="NH28" s="100"/>
      <c r="NI28" s="100"/>
      <c r="NJ28" s="100"/>
      <c r="NK28" s="100"/>
      <c r="NL28" s="100"/>
      <c r="NM28" s="100"/>
      <c r="NN28" s="100"/>
      <c r="NO28" s="100"/>
      <c r="NP28" s="100"/>
      <c r="NQ28" s="100"/>
      <c r="NR28" s="100"/>
      <c r="NS28" s="100"/>
      <c r="NT28" s="100"/>
      <c r="NU28" s="100"/>
      <c r="NV28" s="100"/>
      <c r="NW28" s="100"/>
      <c r="NX28" s="100"/>
      <c r="NY28" s="100"/>
      <c r="NZ28" s="100"/>
      <c r="OA28" s="100"/>
      <c r="OB28" s="100"/>
      <c r="OC28" s="100"/>
      <c r="OD28" s="100"/>
      <c r="OE28" s="100"/>
      <c r="OF28" s="100"/>
      <c r="OG28" s="100"/>
      <c r="OH28" s="100"/>
      <c r="OI28" s="100"/>
      <c r="OJ28" s="100"/>
      <c r="OK28" s="100"/>
      <c r="OL28" s="100"/>
      <c r="OM28" s="100"/>
      <c r="ON28" s="100"/>
      <c r="OO28" s="100"/>
      <c r="OP28" s="100"/>
      <c r="OQ28" s="100"/>
      <c r="OR28" s="100"/>
      <c r="OS28" s="100"/>
      <c r="OT28" s="100"/>
      <c r="OU28" s="100"/>
      <c r="OV28" s="100"/>
      <c r="OW28" s="100"/>
      <c r="OX28" s="100"/>
      <c r="OY28" s="100"/>
      <c r="OZ28" s="100"/>
      <c r="PA28" s="100"/>
      <c r="PB28" s="100"/>
      <c r="PC28" s="100"/>
      <c r="PD28" s="100"/>
      <c r="PE28" s="100"/>
      <c r="PF28" s="100"/>
      <c r="PG28" s="100"/>
      <c r="PH28" s="100"/>
      <c r="PI28" s="100"/>
      <c r="PJ28" s="100"/>
      <c r="PK28" s="100"/>
      <c r="PL28" s="100"/>
      <c r="PM28" s="100"/>
      <c r="PN28" s="100"/>
      <c r="PO28" s="100"/>
      <c r="PP28" s="100"/>
      <c r="PQ28" s="100"/>
      <c r="PR28" s="100"/>
      <c r="PS28" s="100"/>
      <c r="PT28" s="100"/>
      <c r="PU28" s="100"/>
      <c r="PV28" s="100"/>
      <c r="PW28" s="100"/>
      <c r="PX28" s="100"/>
      <c r="PY28" s="100"/>
      <c r="PZ28" s="100"/>
      <c r="QA28" s="100"/>
      <c r="QB28" s="100"/>
      <c r="QC28" s="100"/>
      <c r="QD28" s="100"/>
      <c r="QE28" s="100"/>
      <c r="QF28" s="100"/>
      <c r="QG28" s="100"/>
      <c r="QH28" s="100"/>
      <c r="QI28" s="100"/>
      <c r="QJ28" s="100"/>
      <c r="QK28" s="100"/>
      <c r="QL28" s="100"/>
      <c r="QM28" s="100"/>
      <c r="QN28" s="100"/>
      <c r="QO28" s="100"/>
      <c r="QP28" s="100"/>
      <c r="QQ28" s="100"/>
      <c r="QR28" s="100"/>
      <c r="QS28" s="100"/>
      <c r="QT28" s="100"/>
      <c r="QU28" s="100"/>
      <c r="QV28" s="100"/>
    </row>
    <row r="29" spans="2:464" s="126" customFormat="1" ht="159" customHeight="1" x14ac:dyDescent="0.2">
      <c r="B29" s="159" t="s">
        <v>93</v>
      </c>
      <c r="C29" s="148" t="s">
        <v>64</v>
      </c>
      <c r="D29" s="148" t="s">
        <v>94</v>
      </c>
      <c r="E29" s="148" t="s">
        <v>95</v>
      </c>
      <c r="F29" s="150">
        <v>2022</v>
      </c>
      <c r="G29" s="154" t="s">
        <v>467</v>
      </c>
      <c r="H29" s="157" t="s">
        <v>63</v>
      </c>
      <c r="I29" s="157" t="s">
        <v>63</v>
      </c>
      <c r="J29" s="157" t="s">
        <v>63</v>
      </c>
      <c r="K29" s="157"/>
      <c r="L29" s="157" t="s">
        <v>63</v>
      </c>
      <c r="M29" s="157" t="s">
        <v>63</v>
      </c>
      <c r="N29" s="158" t="s">
        <v>63</v>
      </c>
      <c r="O29" s="144"/>
      <c r="P29" s="142"/>
      <c r="Q29" s="142"/>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c r="IR29" s="100"/>
      <c r="IS29" s="100"/>
      <c r="IT29" s="100"/>
      <c r="IU29" s="100"/>
      <c r="IV29" s="100"/>
      <c r="IW29" s="100"/>
      <c r="IX29" s="100"/>
      <c r="IY29" s="100"/>
      <c r="IZ29" s="100"/>
      <c r="JA29" s="100"/>
      <c r="JB29" s="100"/>
      <c r="JC29" s="100"/>
      <c r="JD29" s="100"/>
      <c r="JE29" s="100"/>
      <c r="JF29" s="100"/>
      <c r="JG29" s="100"/>
      <c r="JH29" s="100"/>
      <c r="JI29" s="100"/>
      <c r="JJ29" s="100"/>
      <c r="JK29" s="100"/>
      <c r="JL29" s="100"/>
      <c r="JM29" s="100"/>
      <c r="JN29" s="100"/>
      <c r="JO29" s="100"/>
      <c r="JP29" s="100"/>
      <c r="JQ29" s="100"/>
      <c r="JR29" s="100"/>
      <c r="JS29" s="100"/>
      <c r="JT29" s="100"/>
      <c r="JU29" s="100"/>
      <c r="JV29" s="100"/>
      <c r="JW29" s="100"/>
      <c r="JX29" s="100"/>
      <c r="JY29" s="100"/>
      <c r="JZ29" s="100"/>
      <c r="KA29" s="100"/>
      <c r="KB29" s="100"/>
      <c r="KC29" s="100"/>
      <c r="KD29" s="100"/>
      <c r="KE29" s="100"/>
      <c r="KF29" s="100"/>
      <c r="KG29" s="100"/>
      <c r="KH29" s="100"/>
      <c r="KI29" s="100"/>
      <c r="KJ29" s="100"/>
      <c r="KK29" s="100"/>
      <c r="KL29" s="100"/>
      <c r="KM29" s="100"/>
      <c r="KN29" s="100"/>
      <c r="KO29" s="100"/>
      <c r="KP29" s="100"/>
      <c r="KQ29" s="100"/>
      <c r="KR29" s="100"/>
      <c r="KS29" s="100"/>
      <c r="KT29" s="100"/>
      <c r="KU29" s="100"/>
      <c r="KV29" s="100"/>
      <c r="KW29" s="100"/>
      <c r="KX29" s="100"/>
      <c r="KY29" s="100"/>
      <c r="KZ29" s="100"/>
      <c r="LA29" s="100"/>
      <c r="LB29" s="100"/>
      <c r="LC29" s="100"/>
      <c r="LD29" s="100"/>
      <c r="LE29" s="100"/>
      <c r="LF29" s="100"/>
      <c r="LG29" s="100"/>
      <c r="LH29" s="100"/>
      <c r="LI29" s="100"/>
      <c r="LJ29" s="100"/>
      <c r="LK29" s="100"/>
      <c r="LL29" s="100"/>
      <c r="LM29" s="100"/>
      <c r="LN29" s="100"/>
      <c r="LO29" s="100"/>
      <c r="LP29" s="100"/>
      <c r="LQ29" s="100"/>
      <c r="LR29" s="100"/>
      <c r="LS29" s="100"/>
      <c r="LT29" s="100"/>
      <c r="LU29" s="100"/>
      <c r="LV29" s="100"/>
      <c r="LW29" s="100"/>
      <c r="LX29" s="100"/>
      <c r="LY29" s="100"/>
      <c r="LZ29" s="100"/>
      <c r="MA29" s="100"/>
      <c r="MB29" s="100"/>
      <c r="MC29" s="100"/>
      <c r="MD29" s="100"/>
      <c r="ME29" s="100"/>
      <c r="MF29" s="100"/>
      <c r="MG29" s="100"/>
      <c r="MH29" s="100"/>
      <c r="MI29" s="100"/>
      <c r="MJ29" s="100"/>
      <c r="MK29" s="100"/>
      <c r="ML29" s="100"/>
      <c r="MM29" s="100"/>
      <c r="MN29" s="100"/>
      <c r="MO29" s="100"/>
      <c r="MP29" s="100"/>
      <c r="MQ29" s="100"/>
      <c r="MR29" s="100"/>
      <c r="MS29" s="100"/>
      <c r="MT29" s="100"/>
      <c r="MU29" s="100"/>
      <c r="MV29" s="100"/>
      <c r="MW29" s="100"/>
      <c r="MX29" s="100"/>
      <c r="MY29" s="100"/>
      <c r="MZ29" s="100"/>
      <c r="NA29" s="100"/>
      <c r="NB29" s="100"/>
      <c r="NC29" s="100"/>
      <c r="ND29" s="100"/>
      <c r="NE29" s="100"/>
      <c r="NF29" s="100"/>
      <c r="NG29" s="100"/>
      <c r="NH29" s="100"/>
      <c r="NI29" s="100"/>
      <c r="NJ29" s="100"/>
      <c r="NK29" s="100"/>
      <c r="NL29" s="100"/>
      <c r="NM29" s="100"/>
      <c r="NN29" s="100"/>
      <c r="NO29" s="100"/>
      <c r="NP29" s="100"/>
      <c r="NQ29" s="100"/>
      <c r="NR29" s="100"/>
      <c r="NS29" s="100"/>
      <c r="NT29" s="100"/>
      <c r="NU29" s="100"/>
      <c r="NV29" s="100"/>
      <c r="NW29" s="100"/>
      <c r="NX29" s="100"/>
      <c r="NY29" s="100"/>
      <c r="NZ29" s="100"/>
      <c r="OA29" s="100"/>
      <c r="OB29" s="100"/>
      <c r="OC29" s="100"/>
      <c r="OD29" s="100"/>
      <c r="OE29" s="100"/>
      <c r="OF29" s="100"/>
      <c r="OG29" s="100"/>
      <c r="OH29" s="100"/>
      <c r="OI29" s="100"/>
      <c r="OJ29" s="100"/>
      <c r="OK29" s="100"/>
      <c r="OL29" s="100"/>
      <c r="OM29" s="100"/>
      <c r="ON29" s="100"/>
      <c r="OO29" s="100"/>
      <c r="OP29" s="100"/>
      <c r="OQ29" s="100"/>
      <c r="OR29" s="100"/>
      <c r="OS29" s="100"/>
      <c r="OT29" s="100"/>
      <c r="OU29" s="100"/>
      <c r="OV29" s="100"/>
      <c r="OW29" s="100"/>
      <c r="OX29" s="100"/>
      <c r="OY29" s="100"/>
      <c r="OZ29" s="100"/>
      <c r="PA29" s="100"/>
      <c r="PB29" s="100"/>
      <c r="PC29" s="100"/>
      <c r="PD29" s="100"/>
      <c r="PE29" s="100"/>
      <c r="PF29" s="100"/>
      <c r="PG29" s="100"/>
      <c r="PH29" s="100"/>
      <c r="PI29" s="100"/>
      <c r="PJ29" s="100"/>
      <c r="PK29" s="100"/>
      <c r="PL29" s="100"/>
      <c r="PM29" s="100"/>
      <c r="PN29" s="100"/>
      <c r="PO29" s="100"/>
      <c r="PP29" s="100"/>
      <c r="PQ29" s="100"/>
      <c r="PR29" s="100"/>
      <c r="PS29" s="100"/>
      <c r="PT29" s="100"/>
      <c r="PU29" s="100"/>
      <c r="PV29" s="100"/>
      <c r="PW29" s="100"/>
      <c r="PX29" s="100"/>
      <c r="PY29" s="100"/>
      <c r="PZ29" s="100"/>
      <c r="QA29" s="100"/>
      <c r="QB29" s="100"/>
      <c r="QC29" s="100"/>
      <c r="QD29" s="100"/>
      <c r="QE29" s="100"/>
      <c r="QF29" s="100"/>
      <c r="QG29" s="100"/>
      <c r="QH29" s="100"/>
      <c r="QI29" s="100"/>
      <c r="QJ29" s="100"/>
      <c r="QK29" s="100"/>
      <c r="QL29" s="100"/>
      <c r="QM29" s="100"/>
      <c r="QN29" s="100"/>
      <c r="QO29" s="100"/>
      <c r="QP29" s="100"/>
      <c r="QQ29" s="100"/>
      <c r="QR29" s="100"/>
      <c r="QS29" s="100"/>
      <c r="QT29" s="100"/>
      <c r="QU29" s="100"/>
      <c r="QV29" s="100"/>
    </row>
    <row r="30" spans="2:464" s="126" customFormat="1" ht="409.15" customHeight="1" x14ac:dyDescent="0.2">
      <c r="B30" s="152" t="s">
        <v>96</v>
      </c>
      <c r="C30" s="148" t="s">
        <v>64</v>
      </c>
      <c r="D30" s="149" t="s">
        <v>503</v>
      </c>
      <c r="E30" s="148" t="s">
        <v>405</v>
      </c>
      <c r="F30" s="150">
        <v>2022</v>
      </c>
      <c r="G30" s="154" t="s">
        <v>467</v>
      </c>
      <c r="H30" s="157" t="s">
        <v>63</v>
      </c>
      <c r="I30" s="157" t="s">
        <v>63</v>
      </c>
      <c r="J30" s="157" t="s">
        <v>63</v>
      </c>
      <c r="K30" s="157"/>
      <c r="L30" s="157" t="s">
        <v>63</v>
      </c>
      <c r="M30" s="157" t="s">
        <v>63</v>
      </c>
      <c r="N30" s="158" t="s">
        <v>63</v>
      </c>
      <c r="O30" s="144"/>
      <c r="P30" s="142"/>
      <c r="Q30" s="142"/>
    </row>
    <row r="31" spans="2:464" s="126" customFormat="1" ht="200.25" customHeight="1" x14ac:dyDescent="0.2">
      <c r="B31" s="159" t="s">
        <v>97</v>
      </c>
      <c r="C31" s="148" t="s">
        <v>69</v>
      </c>
      <c r="D31" s="148" t="s">
        <v>98</v>
      </c>
      <c r="E31" s="148" t="s">
        <v>406</v>
      </c>
      <c r="F31" s="160" t="s">
        <v>99</v>
      </c>
      <c r="G31" s="154" t="s">
        <v>467</v>
      </c>
      <c r="H31" s="165" t="s">
        <v>63</v>
      </c>
      <c r="I31" s="165" t="s">
        <v>63</v>
      </c>
      <c r="J31" s="165" t="s">
        <v>63</v>
      </c>
      <c r="K31" s="165"/>
      <c r="L31" s="165" t="s">
        <v>63</v>
      </c>
      <c r="M31" s="165" t="s">
        <v>63</v>
      </c>
      <c r="N31" s="166" t="s">
        <v>63</v>
      </c>
      <c r="O31" s="144"/>
      <c r="P31" s="142"/>
      <c r="Q31" s="142"/>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c r="IR31" s="100"/>
      <c r="IS31" s="100"/>
      <c r="IT31" s="100"/>
      <c r="IU31" s="100"/>
      <c r="IV31" s="100"/>
      <c r="IW31" s="100"/>
      <c r="IX31" s="100"/>
      <c r="IY31" s="100"/>
      <c r="IZ31" s="100"/>
      <c r="JA31" s="100"/>
      <c r="JB31" s="100"/>
      <c r="JC31" s="100"/>
      <c r="JD31" s="100"/>
      <c r="JE31" s="100"/>
      <c r="JF31" s="100"/>
      <c r="JG31" s="100"/>
      <c r="JH31" s="100"/>
      <c r="JI31" s="100"/>
      <c r="JJ31" s="100"/>
      <c r="JK31" s="100"/>
      <c r="JL31" s="100"/>
      <c r="JM31" s="100"/>
      <c r="JN31" s="100"/>
      <c r="JO31" s="100"/>
      <c r="JP31" s="100"/>
      <c r="JQ31" s="100"/>
      <c r="JR31" s="100"/>
      <c r="JS31" s="100"/>
      <c r="JT31" s="100"/>
      <c r="JU31" s="100"/>
      <c r="JV31" s="100"/>
      <c r="JW31" s="100"/>
      <c r="JX31" s="100"/>
      <c r="JY31" s="100"/>
      <c r="JZ31" s="100"/>
      <c r="KA31" s="100"/>
      <c r="KB31" s="100"/>
      <c r="KC31" s="100"/>
      <c r="KD31" s="100"/>
      <c r="KE31" s="100"/>
      <c r="KF31" s="100"/>
      <c r="KG31" s="100"/>
      <c r="KH31" s="100"/>
      <c r="KI31" s="100"/>
      <c r="KJ31" s="100"/>
      <c r="KK31" s="100"/>
      <c r="KL31" s="100"/>
      <c r="KM31" s="100"/>
      <c r="KN31" s="100"/>
      <c r="KO31" s="100"/>
      <c r="KP31" s="100"/>
      <c r="KQ31" s="100"/>
      <c r="KR31" s="100"/>
      <c r="KS31" s="100"/>
      <c r="KT31" s="100"/>
      <c r="KU31" s="100"/>
      <c r="KV31" s="100"/>
      <c r="KW31" s="100"/>
      <c r="KX31" s="100"/>
      <c r="KY31" s="100"/>
      <c r="KZ31" s="100"/>
      <c r="LA31" s="100"/>
      <c r="LB31" s="100"/>
      <c r="LC31" s="100"/>
      <c r="LD31" s="100"/>
      <c r="LE31" s="100"/>
      <c r="LF31" s="100"/>
      <c r="LG31" s="100"/>
      <c r="LH31" s="100"/>
      <c r="LI31" s="100"/>
      <c r="LJ31" s="100"/>
      <c r="LK31" s="100"/>
      <c r="LL31" s="100"/>
      <c r="LM31" s="100"/>
      <c r="LN31" s="100"/>
      <c r="LO31" s="100"/>
      <c r="LP31" s="100"/>
      <c r="LQ31" s="100"/>
      <c r="LR31" s="100"/>
      <c r="LS31" s="100"/>
      <c r="LT31" s="100"/>
      <c r="LU31" s="100"/>
      <c r="LV31" s="100"/>
      <c r="LW31" s="100"/>
      <c r="LX31" s="100"/>
      <c r="LY31" s="100"/>
      <c r="LZ31" s="100"/>
      <c r="MA31" s="100"/>
      <c r="MB31" s="100"/>
      <c r="MC31" s="100"/>
      <c r="MD31" s="100"/>
      <c r="ME31" s="100"/>
      <c r="MF31" s="100"/>
      <c r="MG31" s="100"/>
      <c r="MH31" s="100"/>
      <c r="MI31" s="100"/>
      <c r="MJ31" s="100"/>
      <c r="MK31" s="100"/>
      <c r="ML31" s="100"/>
      <c r="MM31" s="100"/>
      <c r="MN31" s="100"/>
      <c r="MO31" s="100"/>
      <c r="MP31" s="100"/>
      <c r="MQ31" s="100"/>
      <c r="MR31" s="100"/>
      <c r="MS31" s="100"/>
      <c r="MT31" s="100"/>
      <c r="MU31" s="100"/>
      <c r="MV31" s="100"/>
      <c r="MW31" s="100"/>
      <c r="MX31" s="100"/>
      <c r="MY31" s="100"/>
      <c r="MZ31" s="100"/>
      <c r="NA31" s="100"/>
      <c r="NB31" s="100"/>
      <c r="NC31" s="100"/>
      <c r="ND31" s="100"/>
      <c r="NE31" s="100"/>
      <c r="NF31" s="100"/>
      <c r="NG31" s="100"/>
      <c r="NH31" s="100"/>
      <c r="NI31" s="100"/>
      <c r="NJ31" s="100"/>
      <c r="NK31" s="100"/>
      <c r="NL31" s="100"/>
      <c r="NM31" s="100"/>
      <c r="NN31" s="100"/>
      <c r="NO31" s="100"/>
      <c r="NP31" s="100"/>
      <c r="NQ31" s="100"/>
      <c r="NR31" s="100"/>
      <c r="NS31" s="100"/>
      <c r="NT31" s="100"/>
      <c r="NU31" s="100"/>
      <c r="NV31" s="100"/>
      <c r="NW31" s="100"/>
      <c r="NX31" s="100"/>
      <c r="NY31" s="100"/>
      <c r="NZ31" s="100"/>
      <c r="OA31" s="100"/>
      <c r="OB31" s="100"/>
      <c r="OC31" s="100"/>
      <c r="OD31" s="100"/>
      <c r="OE31" s="100"/>
      <c r="OF31" s="100"/>
      <c r="OG31" s="100"/>
      <c r="OH31" s="100"/>
      <c r="OI31" s="100"/>
      <c r="OJ31" s="100"/>
      <c r="OK31" s="100"/>
      <c r="OL31" s="100"/>
      <c r="OM31" s="100"/>
      <c r="ON31" s="100"/>
      <c r="OO31" s="100"/>
      <c r="OP31" s="100"/>
      <c r="OQ31" s="100"/>
      <c r="OR31" s="100"/>
      <c r="OS31" s="100"/>
      <c r="OT31" s="100"/>
      <c r="OU31" s="100"/>
      <c r="OV31" s="100"/>
      <c r="OW31" s="100"/>
      <c r="OX31" s="100"/>
      <c r="OY31" s="100"/>
      <c r="OZ31" s="100"/>
      <c r="PA31" s="100"/>
      <c r="PB31" s="100"/>
      <c r="PC31" s="100"/>
      <c r="PD31" s="100"/>
      <c r="PE31" s="100"/>
      <c r="PF31" s="100"/>
      <c r="PG31" s="100"/>
      <c r="PH31" s="100"/>
      <c r="PI31" s="100"/>
      <c r="PJ31" s="100"/>
      <c r="PK31" s="100"/>
      <c r="PL31" s="100"/>
      <c r="PM31" s="100"/>
      <c r="PN31" s="100"/>
      <c r="PO31" s="100"/>
      <c r="PP31" s="100"/>
      <c r="PQ31" s="100"/>
      <c r="PR31" s="100"/>
      <c r="PS31" s="100"/>
      <c r="PT31" s="100"/>
      <c r="PU31" s="100"/>
      <c r="PV31" s="100"/>
      <c r="PW31" s="100"/>
      <c r="PX31" s="100"/>
      <c r="PY31" s="100"/>
      <c r="PZ31" s="100"/>
      <c r="QA31" s="100"/>
      <c r="QB31" s="100"/>
      <c r="QC31" s="100"/>
      <c r="QD31" s="100"/>
      <c r="QE31" s="100"/>
      <c r="QF31" s="100"/>
      <c r="QG31" s="100"/>
      <c r="QH31" s="100"/>
      <c r="QI31" s="100"/>
      <c r="QJ31" s="100"/>
      <c r="QK31" s="100"/>
      <c r="QL31" s="100"/>
      <c r="QM31" s="100"/>
      <c r="QN31" s="100"/>
      <c r="QO31" s="100"/>
      <c r="QP31" s="100"/>
      <c r="QQ31" s="100"/>
      <c r="QR31" s="100"/>
      <c r="QS31" s="100"/>
      <c r="QT31" s="100"/>
      <c r="QU31" s="100"/>
      <c r="QV31" s="100"/>
    </row>
    <row r="32" spans="2:464" s="126" customFormat="1" ht="330" customHeight="1" x14ac:dyDescent="0.2">
      <c r="B32" s="152" t="s">
        <v>100</v>
      </c>
      <c r="C32" s="176" t="s">
        <v>62</v>
      </c>
      <c r="D32" s="149" t="s">
        <v>337</v>
      </c>
      <c r="E32" s="148" t="s">
        <v>101</v>
      </c>
      <c r="F32" s="150">
        <v>2025</v>
      </c>
      <c r="G32" s="154" t="s">
        <v>467</v>
      </c>
      <c r="H32" s="167" t="s">
        <v>63</v>
      </c>
      <c r="I32" s="167" t="s">
        <v>63</v>
      </c>
      <c r="J32" s="167" t="s">
        <v>63</v>
      </c>
      <c r="K32" s="167"/>
      <c r="L32" s="167" t="s">
        <v>63</v>
      </c>
      <c r="M32" s="167" t="s">
        <v>63</v>
      </c>
      <c r="N32" s="168" t="s">
        <v>63</v>
      </c>
      <c r="O32" s="144"/>
      <c r="P32" s="142"/>
      <c r="Q32" s="142"/>
    </row>
    <row r="33" spans="2:464" s="126" customFormat="1" ht="138" customHeight="1" x14ac:dyDescent="0.2">
      <c r="B33" s="152" t="s">
        <v>102</v>
      </c>
      <c r="C33" s="176" t="s">
        <v>62</v>
      </c>
      <c r="D33" s="148" t="s">
        <v>311</v>
      </c>
      <c r="E33" s="148" t="s">
        <v>103</v>
      </c>
      <c r="F33" s="150" t="s">
        <v>64</v>
      </c>
      <c r="G33" s="156" t="s">
        <v>472</v>
      </c>
      <c r="H33" s="169" t="s">
        <v>63</v>
      </c>
      <c r="I33" s="169" t="s">
        <v>63</v>
      </c>
      <c r="J33" s="169" t="s">
        <v>63</v>
      </c>
      <c r="K33" s="169"/>
      <c r="L33" s="169" t="s">
        <v>63</v>
      </c>
      <c r="M33" s="169" t="s">
        <v>63</v>
      </c>
      <c r="N33" s="170" t="s">
        <v>63</v>
      </c>
      <c r="O33" s="144"/>
      <c r="P33" s="142"/>
      <c r="Q33" s="142"/>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c r="IR33" s="100"/>
      <c r="IS33" s="100"/>
      <c r="IT33" s="100"/>
      <c r="IU33" s="100"/>
      <c r="IV33" s="100"/>
      <c r="IW33" s="100"/>
      <c r="IX33" s="100"/>
      <c r="IY33" s="100"/>
      <c r="IZ33" s="100"/>
      <c r="JA33" s="100"/>
      <c r="JB33" s="100"/>
      <c r="JC33" s="100"/>
      <c r="JD33" s="100"/>
      <c r="JE33" s="100"/>
      <c r="JF33" s="100"/>
      <c r="JG33" s="100"/>
      <c r="JH33" s="100"/>
      <c r="JI33" s="100"/>
      <c r="JJ33" s="100"/>
      <c r="JK33" s="100"/>
      <c r="JL33" s="100"/>
      <c r="JM33" s="100"/>
      <c r="JN33" s="100"/>
      <c r="JO33" s="100"/>
      <c r="JP33" s="100"/>
      <c r="JQ33" s="100"/>
      <c r="JR33" s="100"/>
      <c r="JS33" s="100"/>
      <c r="JT33" s="100"/>
      <c r="JU33" s="100"/>
      <c r="JV33" s="100"/>
      <c r="JW33" s="100"/>
      <c r="JX33" s="100"/>
      <c r="JY33" s="100"/>
      <c r="JZ33" s="100"/>
      <c r="KA33" s="100"/>
      <c r="KB33" s="100"/>
      <c r="KC33" s="100"/>
      <c r="KD33" s="100"/>
      <c r="KE33" s="100"/>
      <c r="KF33" s="100"/>
      <c r="KG33" s="100"/>
      <c r="KH33" s="100"/>
      <c r="KI33" s="100"/>
      <c r="KJ33" s="100"/>
      <c r="KK33" s="100"/>
      <c r="KL33" s="100"/>
      <c r="KM33" s="100"/>
      <c r="KN33" s="100"/>
      <c r="KO33" s="100"/>
      <c r="KP33" s="100"/>
      <c r="KQ33" s="100"/>
      <c r="KR33" s="100"/>
      <c r="KS33" s="100"/>
      <c r="KT33" s="100"/>
      <c r="KU33" s="100"/>
      <c r="KV33" s="100"/>
      <c r="KW33" s="100"/>
      <c r="KX33" s="100"/>
      <c r="KY33" s="100"/>
      <c r="KZ33" s="100"/>
      <c r="LA33" s="100"/>
      <c r="LB33" s="100"/>
      <c r="LC33" s="100"/>
      <c r="LD33" s="100"/>
      <c r="LE33" s="100"/>
      <c r="LF33" s="100"/>
      <c r="LG33" s="100"/>
      <c r="LH33" s="100"/>
      <c r="LI33" s="100"/>
      <c r="LJ33" s="100"/>
      <c r="LK33" s="100"/>
      <c r="LL33" s="100"/>
      <c r="LM33" s="100"/>
      <c r="LN33" s="100"/>
      <c r="LO33" s="100"/>
      <c r="LP33" s="100"/>
      <c r="LQ33" s="100"/>
      <c r="LR33" s="100"/>
      <c r="LS33" s="100"/>
      <c r="LT33" s="100"/>
      <c r="LU33" s="100"/>
      <c r="LV33" s="100"/>
      <c r="LW33" s="100"/>
      <c r="LX33" s="100"/>
      <c r="LY33" s="100"/>
      <c r="LZ33" s="100"/>
      <c r="MA33" s="100"/>
      <c r="MB33" s="100"/>
      <c r="MC33" s="100"/>
      <c r="MD33" s="100"/>
      <c r="ME33" s="100"/>
      <c r="MF33" s="100"/>
      <c r="MG33" s="100"/>
      <c r="MH33" s="100"/>
      <c r="MI33" s="100"/>
      <c r="MJ33" s="100"/>
      <c r="MK33" s="100"/>
      <c r="ML33" s="100"/>
      <c r="MM33" s="100"/>
      <c r="MN33" s="100"/>
      <c r="MO33" s="100"/>
      <c r="MP33" s="100"/>
      <c r="MQ33" s="100"/>
      <c r="MR33" s="100"/>
      <c r="MS33" s="100"/>
      <c r="MT33" s="100"/>
      <c r="MU33" s="100"/>
      <c r="MV33" s="100"/>
      <c r="MW33" s="100"/>
      <c r="MX33" s="100"/>
      <c r="MY33" s="100"/>
      <c r="MZ33" s="100"/>
      <c r="NA33" s="100"/>
      <c r="NB33" s="100"/>
      <c r="NC33" s="100"/>
      <c r="ND33" s="100"/>
      <c r="NE33" s="100"/>
      <c r="NF33" s="100"/>
      <c r="NG33" s="100"/>
      <c r="NH33" s="100"/>
      <c r="NI33" s="100"/>
      <c r="NJ33" s="100"/>
      <c r="NK33" s="100"/>
      <c r="NL33" s="100"/>
      <c r="NM33" s="100"/>
      <c r="NN33" s="100"/>
      <c r="NO33" s="100"/>
      <c r="NP33" s="100"/>
      <c r="NQ33" s="100"/>
      <c r="NR33" s="100"/>
      <c r="NS33" s="100"/>
      <c r="NT33" s="100"/>
      <c r="NU33" s="100"/>
      <c r="NV33" s="100"/>
      <c r="NW33" s="100"/>
      <c r="NX33" s="100"/>
      <c r="NY33" s="100"/>
    </row>
    <row r="34" spans="2:464" s="126" customFormat="1" ht="165.75" customHeight="1" x14ac:dyDescent="0.2">
      <c r="B34" s="152" t="s">
        <v>283</v>
      </c>
      <c r="C34" s="148" t="s">
        <v>64</v>
      </c>
      <c r="D34" s="148" t="s">
        <v>312</v>
      </c>
      <c r="E34" s="148" t="s">
        <v>407</v>
      </c>
      <c r="F34" s="150" t="s">
        <v>64</v>
      </c>
      <c r="G34" s="156" t="s">
        <v>472</v>
      </c>
      <c r="H34" s="157" t="s">
        <v>63</v>
      </c>
      <c r="I34" s="157" t="s">
        <v>63</v>
      </c>
      <c r="J34" s="157" t="s">
        <v>63</v>
      </c>
      <c r="K34" s="157"/>
      <c r="L34" s="157" t="s">
        <v>63</v>
      </c>
      <c r="M34" s="157" t="s">
        <v>63</v>
      </c>
      <c r="N34" s="158" t="s">
        <v>63</v>
      </c>
      <c r="O34" s="144"/>
      <c r="P34" s="142"/>
      <c r="Q34" s="142"/>
    </row>
    <row r="35" spans="2:464" s="126" customFormat="1" ht="236.25" customHeight="1" x14ac:dyDescent="0.2">
      <c r="B35" s="152" t="s">
        <v>339</v>
      </c>
      <c r="C35" s="148" t="s">
        <v>64</v>
      </c>
      <c r="D35" s="151" t="s">
        <v>338</v>
      </c>
      <c r="E35" s="148" t="s">
        <v>408</v>
      </c>
      <c r="F35" s="150" t="s">
        <v>75</v>
      </c>
      <c r="G35" s="156" t="s">
        <v>472</v>
      </c>
      <c r="H35" s="157" t="s">
        <v>63</v>
      </c>
      <c r="I35" s="157" t="s">
        <v>63</v>
      </c>
      <c r="J35" s="157" t="s">
        <v>63</v>
      </c>
      <c r="K35" s="157"/>
      <c r="L35" s="157" t="s">
        <v>63</v>
      </c>
      <c r="M35" s="157" t="s">
        <v>63</v>
      </c>
      <c r="N35" s="158" t="s">
        <v>63</v>
      </c>
      <c r="O35" s="144"/>
      <c r="P35" s="142"/>
      <c r="Q35" s="142"/>
    </row>
    <row r="36" spans="2:464" s="126" customFormat="1" ht="263.25" customHeight="1" x14ac:dyDescent="0.2">
      <c r="B36" s="152" t="s">
        <v>104</v>
      </c>
      <c r="C36" s="148" t="s">
        <v>64</v>
      </c>
      <c r="D36" s="149" t="s">
        <v>313</v>
      </c>
      <c r="E36" s="148" t="s">
        <v>409</v>
      </c>
      <c r="F36" s="150">
        <v>2022</v>
      </c>
      <c r="G36" s="156" t="s">
        <v>472</v>
      </c>
      <c r="H36" s="157" t="s">
        <v>63</v>
      </c>
      <c r="I36" s="157" t="s">
        <v>63</v>
      </c>
      <c r="J36" s="157" t="s">
        <v>63</v>
      </c>
      <c r="K36" s="157"/>
      <c r="L36" s="157" t="s">
        <v>63</v>
      </c>
      <c r="M36" s="157" t="s">
        <v>63</v>
      </c>
      <c r="N36" s="158" t="s">
        <v>63</v>
      </c>
      <c r="O36" s="144"/>
      <c r="P36" s="142"/>
      <c r="Q36" s="142"/>
    </row>
    <row r="37" spans="2:464" s="126" customFormat="1" ht="179.25" customHeight="1" x14ac:dyDescent="0.2">
      <c r="B37" s="152" t="s">
        <v>388</v>
      </c>
      <c r="C37" s="148" t="s">
        <v>64</v>
      </c>
      <c r="D37" s="149" t="s">
        <v>340</v>
      </c>
      <c r="E37" s="148" t="s">
        <v>410</v>
      </c>
      <c r="F37" s="150">
        <v>2023</v>
      </c>
      <c r="G37" s="156" t="s">
        <v>472</v>
      </c>
      <c r="H37" s="157" t="s">
        <v>63</v>
      </c>
      <c r="I37" s="157" t="s">
        <v>63</v>
      </c>
      <c r="J37" s="157" t="s">
        <v>63</v>
      </c>
      <c r="K37" s="157"/>
      <c r="L37" s="157" t="s">
        <v>63</v>
      </c>
      <c r="M37" s="157" t="s">
        <v>63</v>
      </c>
      <c r="N37" s="158" t="s">
        <v>63</v>
      </c>
      <c r="O37" s="144"/>
      <c r="P37" s="142"/>
      <c r="Q37" s="142"/>
    </row>
    <row r="38" spans="2:464" s="126" customFormat="1" ht="137.25" customHeight="1" x14ac:dyDescent="0.2">
      <c r="B38" s="152" t="s">
        <v>105</v>
      </c>
      <c r="C38" s="148" t="s">
        <v>69</v>
      </c>
      <c r="D38" s="148" t="s">
        <v>106</v>
      </c>
      <c r="E38" s="148" t="s">
        <v>411</v>
      </c>
      <c r="F38" s="150">
        <v>2023</v>
      </c>
      <c r="G38" s="156" t="s">
        <v>472</v>
      </c>
      <c r="H38" s="157" t="s">
        <v>63</v>
      </c>
      <c r="I38" s="157" t="s">
        <v>63</v>
      </c>
      <c r="J38" s="157" t="s">
        <v>63</v>
      </c>
      <c r="K38" s="157"/>
      <c r="L38" s="157" t="s">
        <v>63</v>
      </c>
      <c r="M38" s="157" t="s">
        <v>63</v>
      </c>
      <c r="N38" s="158" t="s">
        <v>63</v>
      </c>
      <c r="O38" s="144"/>
      <c r="P38" s="142"/>
      <c r="Q38" s="142"/>
    </row>
    <row r="39" spans="2:464" s="126" customFormat="1" ht="155.25" customHeight="1" x14ac:dyDescent="0.2">
      <c r="B39" s="152" t="s">
        <v>107</v>
      </c>
      <c r="C39" s="148" t="s">
        <v>91</v>
      </c>
      <c r="D39" s="149" t="s">
        <v>314</v>
      </c>
      <c r="E39" s="148" t="s">
        <v>412</v>
      </c>
      <c r="F39" s="150">
        <v>2023</v>
      </c>
      <c r="G39" s="156" t="s">
        <v>472</v>
      </c>
      <c r="H39" s="157" t="s">
        <v>63</v>
      </c>
      <c r="I39" s="157" t="s">
        <v>63</v>
      </c>
      <c r="J39" s="157" t="s">
        <v>63</v>
      </c>
      <c r="K39" s="157"/>
      <c r="L39" s="157" t="s">
        <v>63</v>
      </c>
      <c r="M39" s="157" t="s">
        <v>63</v>
      </c>
      <c r="N39" s="158" t="s">
        <v>63</v>
      </c>
      <c r="O39" s="144"/>
      <c r="P39" s="142"/>
      <c r="Q39" s="142"/>
    </row>
    <row r="40" spans="2:464" s="126" customFormat="1" ht="139.15" customHeight="1" x14ac:dyDescent="0.2">
      <c r="B40" s="152" t="s">
        <v>108</v>
      </c>
      <c r="C40" s="148" t="s">
        <v>64</v>
      </c>
      <c r="D40" s="147" t="s">
        <v>341</v>
      </c>
      <c r="E40" s="148" t="s">
        <v>413</v>
      </c>
      <c r="F40" s="150" t="s">
        <v>64</v>
      </c>
      <c r="G40" s="156" t="s">
        <v>472</v>
      </c>
      <c r="H40" s="157" t="s">
        <v>63</v>
      </c>
      <c r="I40" s="157" t="s">
        <v>63</v>
      </c>
      <c r="J40" s="157" t="s">
        <v>63</v>
      </c>
      <c r="K40" s="157"/>
      <c r="L40" s="157" t="s">
        <v>63</v>
      </c>
      <c r="M40" s="157" t="s">
        <v>63</v>
      </c>
      <c r="N40" s="158" t="s">
        <v>63</v>
      </c>
      <c r="O40" s="144"/>
      <c r="P40" s="142"/>
      <c r="Q40" s="142"/>
    </row>
    <row r="41" spans="2:464" s="126" customFormat="1" ht="138.6" customHeight="1" x14ac:dyDescent="0.2">
      <c r="B41" s="152" t="s">
        <v>109</v>
      </c>
      <c r="C41" s="148" t="s">
        <v>64</v>
      </c>
      <c r="D41" s="148" t="s">
        <v>424</v>
      </c>
      <c r="E41" s="148" t="s">
        <v>414</v>
      </c>
      <c r="F41" s="150" t="s">
        <v>64</v>
      </c>
      <c r="G41" s="156" t="s">
        <v>472</v>
      </c>
      <c r="H41" s="157" t="s">
        <v>63</v>
      </c>
      <c r="I41" s="157" t="s">
        <v>63</v>
      </c>
      <c r="J41" s="157" t="s">
        <v>63</v>
      </c>
      <c r="K41" s="157"/>
      <c r="L41" s="157" t="s">
        <v>63</v>
      </c>
      <c r="M41" s="157" t="s">
        <v>63</v>
      </c>
      <c r="N41" s="158" t="s">
        <v>63</v>
      </c>
      <c r="O41" s="144"/>
      <c r="P41" s="142"/>
      <c r="Q41" s="142"/>
    </row>
    <row r="42" spans="2:464" s="126" customFormat="1" ht="133.5" customHeight="1" x14ac:dyDescent="0.2">
      <c r="B42" s="152" t="s">
        <v>110</v>
      </c>
      <c r="C42" s="176" t="s">
        <v>62</v>
      </c>
      <c r="D42" s="148" t="s">
        <v>111</v>
      </c>
      <c r="E42" s="148" t="s">
        <v>112</v>
      </c>
      <c r="F42" s="150" t="s">
        <v>99</v>
      </c>
      <c r="G42" s="156" t="s">
        <v>472</v>
      </c>
      <c r="H42" s="157" t="s">
        <v>63</v>
      </c>
      <c r="I42" s="157" t="s">
        <v>63</v>
      </c>
      <c r="J42" s="157" t="s">
        <v>63</v>
      </c>
      <c r="K42" s="157" t="s">
        <v>63</v>
      </c>
      <c r="L42" s="157"/>
      <c r="M42" s="157" t="s">
        <v>63</v>
      </c>
      <c r="N42" s="158" t="s">
        <v>63</v>
      </c>
      <c r="O42" s="144"/>
      <c r="P42" s="142"/>
      <c r="Q42" s="142"/>
    </row>
    <row r="43" spans="2:464" s="126" customFormat="1" ht="127.5" customHeight="1" x14ac:dyDescent="0.2">
      <c r="B43" s="152" t="s">
        <v>113</v>
      </c>
      <c r="C43" s="148" t="s">
        <v>64</v>
      </c>
      <c r="D43" s="148" t="s">
        <v>315</v>
      </c>
      <c r="E43" s="148" t="s">
        <v>114</v>
      </c>
      <c r="F43" s="150">
        <v>2023</v>
      </c>
      <c r="G43" s="156" t="s">
        <v>472</v>
      </c>
      <c r="H43" s="157" t="s">
        <v>115</v>
      </c>
      <c r="I43" s="157" t="s">
        <v>115</v>
      </c>
      <c r="J43" s="157" t="s">
        <v>115</v>
      </c>
      <c r="K43" s="157" t="s">
        <v>115</v>
      </c>
      <c r="L43" s="157"/>
      <c r="M43" s="157" t="s">
        <v>115</v>
      </c>
      <c r="N43" s="158" t="s">
        <v>115</v>
      </c>
      <c r="O43" s="144"/>
      <c r="P43" s="142"/>
      <c r="Q43" s="142"/>
    </row>
    <row r="44" spans="2:464" s="126" customFormat="1" ht="131.25" customHeight="1" x14ac:dyDescent="0.2">
      <c r="B44" s="152" t="s">
        <v>284</v>
      </c>
      <c r="C44" s="176" t="s">
        <v>62</v>
      </c>
      <c r="D44" s="148" t="s">
        <v>316</v>
      </c>
      <c r="E44" s="148" t="s">
        <v>415</v>
      </c>
      <c r="F44" s="150">
        <v>2023</v>
      </c>
      <c r="G44" s="156" t="s">
        <v>472</v>
      </c>
      <c r="H44" s="157" t="s">
        <v>115</v>
      </c>
      <c r="I44" s="157" t="s">
        <v>115</v>
      </c>
      <c r="J44" s="157" t="s">
        <v>115</v>
      </c>
      <c r="K44" s="157" t="s">
        <v>115</v>
      </c>
      <c r="L44" s="157"/>
      <c r="M44" s="157" t="s">
        <v>115</v>
      </c>
      <c r="N44" s="158" t="s">
        <v>115</v>
      </c>
      <c r="O44" s="144"/>
      <c r="P44" s="142"/>
      <c r="Q44" s="142"/>
    </row>
    <row r="45" spans="2:464" s="126" customFormat="1" ht="119.65" customHeight="1" x14ac:dyDescent="0.2">
      <c r="B45" s="152" t="s">
        <v>285</v>
      </c>
      <c r="C45" s="176" t="s">
        <v>62</v>
      </c>
      <c r="D45" s="148" t="s">
        <v>426</v>
      </c>
      <c r="E45" s="148" t="s">
        <v>416</v>
      </c>
      <c r="F45" s="150">
        <v>2024</v>
      </c>
      <c r="G45" s="156" t="s">
        <v>472</v>
      </c>
      <c r="H45" s="157" t="s">
        <v>115</v>
      </c>
      <c r="I45" s="157" t="s">
        <v>115</v>
      </c>
      <c r="J45" s="157" t="s">
        <v>115</v>
      </c>
      <c r="K45" s="157" t="s">
        <v>115</v>
      </c>
      <c r="L45" s="157"/>
      <c r="M45" s="157" t="s">
        <v>115</v>
      </c>
      <c r="N45" s="158" t="s">
        <v>115</v>
      </c>
      <c r="O45" s="144"/>
      <c r="P45" s="142"/>
      <c r="Q45" s="142"/>
    </row>
    <row r="46" spans="2:464" s="126" customFormat="1" ht="94.5" customHeight="1" x14ac:dyDescent="0.2">
      <c r="B46" s="152" t="s">
        <v>286</v>
      </c>
      <c r="C46" s="148" t="s">
        <v>64</v>
      </c>
      <c r="D46" s="147" t="s">
        <v>317</v>
      </c>
      <c r="E46" s="148" t="s">
        <v>417</v>
      </c>
      <c r="F46" s="150">
        <v>2023</v>
      </c>
      <c r="G46" s="156" t="s">
        <v>472</v>
      </c>
      <c r="H46" s="157" t="s">
        <v>63</v>
      </c>
      <c r="I46" s="157" t="s">
        <v>63</v>
      </c>
      <c r="J46" s="157" t="s">
        <v>63</v>
      </c>
      <c r="K46" s="157" t="s">
        <v>63</v>
      </c>
      <c r="L46" s="157"/>
      <c r="M46" s="157" t="s">
        <v>63</v>
      </c>
      <c r="N46" s="158" t="s">
        <v>63</v>
      </c>
      <c r="O46" s="144"/>
      <c r="P46" s="142"/>
      <c r="Q46" s="142"/>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c r="IT46" s="100"/>
      <c r="IU46" s="100"/>
      <c r="IV46" s="100"/>
      <c r="IW46" s="100"/>
      <c r="IX46" s="100"/>
      <c r="IY46" s="100"/>
      <c r="IZ46" s="100"/>
      <c r="JA46" s="100"/>
      <c r="JB46" s="100"/>
      <c r="JC46" s="100"/>
      <c r="JD46" s="100"/>
      <c r="JE46" s="100"/>
      <c r="JF46" s="100"/>
      <c r="JG46" s="100"/>
      <c r="JH46" s="100"/>
      <c r="JI46" s="100"/>
      <c r="JJ46" s="100"/>
      <c r="JK46" s="100"/>
      <c r="JL46" s="100"/>
      <c r="JM46" s="100"/>
      <c r="JN46" s="100"/>
      <c r="JO46" s="100"/>
      <c r="JP46" s="100"/>
      <c r="JQ46" s="100"/>
      <c r="JR46" s="100"/>
      <c r="JS46" s="100"/>
      <c r="JT46" s="100"/>
      <c r="JU46" s="100"/>
      <c r="JV46" s="100"/>
      <c r="JW46" s="100"/>
      <c r="JX46" s="100"/>
      <c r="JY46" s="100"/>
      <c r="JZ46" s="100"/>
      <c r="KA46" s="100"/>
      <c r="KB46" s="100"/>
      <c r="KC46" s="100"/>
      <c r="KD46" s="100"/>
      <c r="KE46" s="100"/>
      <c r="KF46" s="100"/>
      <c r="KG46" s="100"/>
      <c r="KH46" s="100"/>
      <c r="KI46" s="100"/>
      <c r="KJ46" s="100"/>
      <c r="KK46" s="100"/>
      <c r="KL46" s="100"/>
      <c r="KM46" s="100"/>
      <c r="KN46" s="100"/>
      <c r="KO46" s="100"/>
      <c r="KP46" s="100"/>
      <c r="KQ46" s="100"/>
      <c r="KR46" s="100"/>
      <c r="KS46" s="100"/>
      <c r="KT46" s="100"/>
      <c r="KU46" s="100"/>
      <c r="KV46" s="100"/>
      <c r="KW46" s="100"/>
      <c r="KX46" s="100"/>
      <c r="KY46" s="100"/>
      <c r="KZ46" s="100"/>
      <c r="LA46" s="100"/>
      <c r="LB46" s="100"/>
      <c r="LC46" s="100"/>
      <c r="LD46" s="100"/>
      <c r="LE46" s="100"/>
      <c r="LF46" s="100"/>
      <c r="LG46" s="100"/>
      <c r="LH46" s="100"/>
      <c r="LI46" s="100"/>
      <c r="LJ46" s="100"/>
      <c r="LK46" s="100"/>
      <c r="LL46" s="100"/>
      <c r="LM46" s="100"/>
      <c r="LN46" s="100"/>
      <c r="LO46" s="100"/>
      <c r="LP46" s="100"/>
      <c r="LQ46" s="100"/>
      <c r="LR46" s="100"/>
      <c r="LS46" s="100"/>
      <c r="LT46" s="100"/>
      <c r="LU46" s="100"/>
      <c r="LV46" s="100"/>
      <c r="LW46" s="100"/>
      <c r="LX46" s="100"/>
      <c r="LY46" s="100"/>
      <c r="LZ46" s="100"/>
      <c r="MA46" s="100"/>
      <c r="MB46" s="100"/>
      <c r="MC46" s="100"/>
      <c r="MD46" s="100"/>
      <c r="ME46" s="100"/>
      <c r="MF46" s="100"/>
      <c r="MG46" s="100"/>
      <c r="MH46" s="100"/>
      <c r="MI46" s="100"/>
      <c r="MJ46" s="100"/>
      <c r="MK46" s="100"/>
      <c r="ML46" s="100"/>
      <c r="MM46" s="100"/>
      <c r="MN46" s="100"/>
      <c r="MO46" s="100"/>
      <c r="MP46" s="100"/>
      <c r="MQ46" s="100"/>
      <c r="MR46" s="100"/>
      <c r="MS46" s="100"/>
      <c r="MT46" s="100"/>
      <c r="MU46" s="100"/>
      <c r="MV46" s="100"/>
      <c r="MW46" s="100"/>
      <c r="MX46" s="100"/>
      <c r="MY46" s="100"/>
      <c r="MZ46" s="100"/>
      <c r="NA46" s="100"/>
      <c r="NB46" s="100"/>
      <c r="NC46" s="100"/>
      <c r="ND46" s="100"/>
      <c r="NE46" s="100"/>
      <c r="NF46" s="100"/>
      <c r="NG46" s="100"/>
      <c r="NH46" s="100"/>
      <c r="NI46" s="100"/>
      <c r="NJ46" s="100"/>
      <c r="NK46" s="100"/>
      <c r="NL46" s="100"/>
      <c r="NM46" s="100"/>
      <c r="NN46" s="100"/>
      <c r="NO46" s="100"/>
      <c r="NP46" s="100"/>
      <c r="NQ46" s="100"/>
      <c r="NR46" s="100"/>
      <c r="NS46" s="100"/>
      <c r="NT46" s="100"/>
      <c r="NU46" s="100"/>
      <c r="NV46" s="100"/>
      <c r="NW46" s="100"/>
      <c r="NX46" s="100"/>
      <c r="NY46" s="100"/>
      <c r="NZ46" s="100"/>
      <c r="OA46" s="100"/>
      <c r="OB46" s="100"/>
      <c r="OC46" s="100"/>
      <c r="OD46" s="100"/>
      <c r="OE46" s="100"/>
      <c r="OF46" s="100"/>
      <c r="OG46" s="100"/>
      <c r="OH46" s="100"/>
      <c r="OI46" s="100"/>
      <c r="OJ46" s="100"/>
      <c r="OK46" s="100"/>
      <c r="OL46" s="100"/>
      <c r="OM46" s="100"/>
      <c r="ON46" s="100"/>
      <c r="OO46" s="100"/>
      <c r="OP46" s="100"/>
      <c r="OQ46" s="100"/>
      <c r="OR46" s="100"/>
      <c r="OS46" s="100"/>
      <c r="OT46" s="100"/>
      <c r="OU46" s="100"/>
      <c r="OV46" s="100"/>
      <c r="OW46" s="100"/>
      <c r="OX46" s="100"/>
      <c r="OY46" s="100"/>
      <c r="OZ46" s="100"/>
      <c r="PA46" s="100"/>
      <c r="PB46" s="100"/>
      <c r="PC46" s="100"/>
      <c r="PD46" s="100"/>
      <c r="PE46" s="100"/>
      <c r="PF46" s="100"/>
      <c r="PG46" s="100"/>
      <c r="PH46" s="100"/>
      <c r="PI46" s="100"/>
      <c r="PJ46" s="100"/>
      <c r="PK46" s="100"/>
      <c r="PL46" s="100"/>
      <c r="PM46" s="100"/>
      <c r="PN46" s="100"/>
      <c r="PO46" s="100"/>
      <c r="PP46" s="100"/>
      <c r="PQ46" s="100"/>
      <c r="PR46" s="100"/>
      <c r="PS46" s="100"/>
      <c r="PT46" s="100"/>
      <c r="PU46" s="100"/>
      <c r="PV46" s="100"/>
      <c r="PW46" s="100"/>
      <c r="PX46" s="100"/>
      <c r="PY46" s="100"/>
      <c r="PZ46" s="100"/>
      <c r="QA46" s="100"/>
      <c r="QB46" s="100"/>
      <c r="QC46" s="100"/>
      <c r="QD46" s="100"/>
      <c r="QE46" s="100"/>
      <c r="QF46" s="100"/>
      <c r="QG46" s="100"/>
      <c r="QH46" s="100"/>
      <c r="QI46" s="100"/>
      <c r="QJ46" s="100"/>
      <c r="QK46" s="100"/>
      <c r="QL46" s="100"/>
      <c r="QM46" s="100"/>
      <c r="QN46" s="100"/>
      <c r="QO46" s="100"/>
      <c r="QP46" s="100"/>
      <c r="QQ46" s="100"/>
      <c r="QR46" s="100"/>
      <c r="QS46" s="100"/>
      <c r="QT46" s="100"/>
      <c r="QU46" s="100"/>
      <c r="QV46" s="100"/>
    </row>
    <row r="47" spans="2:464" s="126" customFormat="1" ht="184.9" customHeight="1" x14ac:dyDescent="0.2">
      <c r="B47" s="148" t="s">
        <v>116</v>
      </c>
      <c r="C47" s="148" t="s">
        <v>91</v>
      </c>
      <c r="D47" s="148" t="s">
        <v>318</v>
      </c>
      <c r="E47" s="148" t="s">
        <v>418</v>
      </c>
      <c r="F47" s="150">
        <v>2022</v>
      </c>
      <c r="G47" s="156" t="s">
        <v>472</v>
      </c>
      <c r="H47" s="157" t="s">
        <v>63</v>
      </c>
      <c r="I47" s="157" t="s">
        <v>63</v>
      </c>
      <c r="J47" s="157" t="s">
        <v>63</v>
      </c>
      <c r="K47" s="157" t="s">
        <v>63</v>
      </c>
      <c r="L47" s="157"/>
      <c r="M47" s="157" t="s">
        <v>63</v>
      </c>
      <c r="N47" s="158" t="s">
        <v>63</v>
      </c>
      <c r="O47" s="144"/>
      <c r="P47" s="142"/>
      <c r="Q47" s="142"/>
    </row>
    <row r="48" spans="2:464" s="126" customFormat="1" ht="141.75" customHeight="1" x14ac:dyDescent="0.2">
      <c r="B48" s="152" t="s">
        <v>117</v>
      </c>
      <c r="C48" s="176" t="s">
        <v>62</v>
      </c>
      <c r="D48" s="148" t="s">
        <v>319</v>
      </c>
      <c r="E48" s="148" t="s">
        <v>118</v>
      </c>
      <c r="F48" s="150">
        <v>2022</v>
      </c>
      <c r="G48" s="154" t="s">
        <v>476</v>
      </c>
      <c r="H48" s="157" t="s">
        <v>63</v>
      </c>
      <c r="I48" s="157" t="s">
        <v>63</v>
      </c>
      <c r="J48" s="157" t="s">
        <v>63</v>
      </c>
      <c r="K48" s="157" t="s">
        <v>63</v>
      </c>
      <c r="L48" s="157"/>
      <c r="M48" s="157" t="s">
        <v>63</v>
      </c>
      <c r="N48" s="158" t="s">
        <v>63</v>
      </c>
      <c r="O48" s="144"/>
      <c r="P48" s="142"/>
      <c r="Q48" s="142"/>
    </row>
    <row r="49" spans="2:464" s="126" customFormat="1" ht="208.15" customHeight="1" x14ac:dyDescent="0.2">
      <c r="B49" s="152" t="s">
        <v>119</v>
      </c>
      <c r="C49" s="176" t="s">
        <v>62</v>
      </c>
      <c r="D49" s="148" t="s">
        <v>320</v>
      </c>
      <c r="E49" s="148" t="s">
        <v>419</v>
      </c>
      <c r="F49" s="150">
        <v>2022</v>
      </c>
      <c r="G49" s="156" t="s">
        <v>472</v>
      </c>
      <c r="H49" s="157" t="s">
        <v>63</v>
      </c>
      <c r="I49" s="157" t="s">
        <v>63</v>
      </c>
      <c r="J49" s="157" t="s">
        <v>63</v>
      </c>
      <c r="K49" s="157" t="s">
        <v>63</v>
      </c>
      <c r="L49" s="157"/>
      <c r="M49" s="157" t="s">
        <v>63</v>
      </c>
      <c r="N49" s="158" t="s">
        <v>63</v>
      </c>
      <c r="O49" s="144"/>
      <c r="P49" s="142"/>
      <c r="Q49" s="142"/>
    </row>
    <row r="50" spans="2:464" s="126" customFormat="1" ht="190.15" customHeight="1" x14ac:dyDescent="0.2">
      <c r="B50" s="152" t="s">
        <v>120</v>
      </c>
      <c r="C50" s="148" t="s">
        <v>64</v>
      </c>
      <c r="D50" s="148" t="s">
        <v>321</v>
      </c>
      <c r="E50" s="149" t="s">
        <v>420</v>
      </c>
      <c r="F50" s="150">
        <v>2022</v>
      </c>
      <c r="G50" s="156" t="s">
        <v>472</v>
      </c>
      <c r="H50" s="157" t="s">
        <v>63</v>
      </c>
      <c r="I50" s="157" t="s">
        <v>63</v>
      </c>
      <c r="J50" s="157" t="s">
        <v>63</v>
      </c>
      <c r="K50" s="157" t="s">
        <v>63</v>
      </c>
      <c r="L50" s="157"/>
      <c r="M50" s="157" t="s">
        <v>63</v>
      </c>
      <c r="N50" s="158" t="s">
        <v>63</v>
      </c>
      <c r="O50" s="144"/>
      <c r="P50" s="142"/>
      <c r="Q50" s="142"/>
    </row>
    <row r="51" spans="2:464" s="126" customFormat="1" ht="94.5" customHeight="1" x14ac:dyDescent="0.2">
      <c r="B51" s="159" t="s">
        <v>287</v>
      </c>
      <c r="C51" s="148" t="s">
        <v>69</v>
      </c>
      <c r="D51" s="148" t="s">
        <v>322</v>
      </c>
      <c r="E51" s="148" t="s">
        <v>121</v>
      </c>
      <c r="F51" s="160">
        <v>2023</v>
      </c>
      <c r="G51" s="155" t="s">
        <v>468</v>
      </c>
      <c r="H51" s="157" t="s">
        <v>63</v>
      </c>
      <c r="I51" s="157" t="s">
        <v>63</v>
      </c>
      <c r="J51" s="157" t="s">
        <v>63</v>
      </c>
      <c r="K51" s="157" t="s">
        <v>63</v>
      </c>
      <c r="L51" s="157"/>
      <c r="M51" s="157" t="s">
        <v>63</v>
      </c>
      <c r="N51" s="158" t="s">
        <v>63</v>
      </c>
      <c r="O51" s="144"/>
      <c r="P51" s="142"/>
      <c r="Q51" s="142"/>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0"/>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c r="FP51" s="100"/>
      <c r="FQ51" s="100"/>
      <c r="FR51" s="100"/>
      <c r="FS51" s="100"/>
      <c r="FT51" s="100"/>
      <c r="FU51" s="100"/>
      <c r="FV51" s="100"/>
      <c r="FW51" s="100"/>
      <c r="FX51" s="100"/>
      <c r="FY51" s="100"/>
      <c r="FZ51" s="100"/>
      <c r="GA51" s="100"/>
      <c r="GB51" s="100"/>
      <c r="GC51" s="100"/>
      <c r="GD51" s="100"/>
      <c r="GE51" s="100"/>
      <c r="GF51" s="100"/>
      <c r="GG51" s="100"/>
      <c r="GH51" s="100"/>
      <c r="GI51" s="100"/>
      <c r="GJ51" s="100"/>
      <c r="GK51" s="100"/>
      <c r="GL51" s="100"/>
      <c r="GM51" s="100"/>
      <c r="GN51" s="100"/>
      <c r="GO51" s="100"/>
      <c r="GP51" s="100"/>
      <c r="GQ51" s="100"/>
      <c r="GR51" s="100"/>
      <c r="GS51" s="100"/>
      <c r="GT51" s="100"/>
      <c r="GU51" s="100"/>
      <c r="GV51" s="100"/>
      <c r="GW51" s="100"/>
      <c r="GX51" s="100"/>
      <c r="GY51" s="100"/>
      <c r="GZ51" s="100"/>
      <c r="HA51" s="100"/>
      <c r="HB51" s="100"/>
      <c r="HC51" s="100"/>
      <c r="HD51" s="100"/>
      <c r="HE51" s="100"/>
      <c r="HF51" s="100"/>
      <c r="HG51" s="100"/>
      <c r="HH51" s="100"/>
      <c r="HI51" s="100"/>
      <c r="HJ51" s="100"/>
      <c r="HK51" s="100"/>
      <c r="HL51" s="100"/>
      <c r="HM51" s="100"/>
      <c r="HN51" s="100"/>
      <c r="HO51" s="100"/>
      <c r="HP51" s="100"/>
      <c r="HQ51" s="100"/>
      <c r="HR51" s="100"/>
      <c r="HS51" s="100"/>
      <c r="HT51" s="100"/>
      <c r="HU51" s="100"/>
      <c r="HV51" s="100"/>
      <c r="HW51" s="100"/>
      <c r="HX51" s="100"/>
      <c r="HY51" s="100"/>
      <c r="HZ51" s="100"/>
      <c r="IA51" s="100"/>
      <c r="IB51" s="100"/>
      <c r="IC51" s="100"/>
      <c r="ID51" s="100"/>
      <c r="IE51" s="100"/>
      <c r="IF51" s="100"/>
      <c r="IG51" s="100"/>
      <c r="IH51" s="100"/>
      <c r="II51" s="100"/>
      <c r="IJ51" s="100"/>
      <c r="IK51" s="100"/>
      <c r="IL51" s="100"/>
      <c r="IM51" s="100"/>
      <c r="IN51" s="100"/>
      <c r="IO51" s="100"/>
      <c r="IP51" s="100"/>
      <c r="IQ51" s="100"/>
      <c r="IR51" s="100"/>
      <c r="IS51" s="100"/>
      <c r="IT51" s="100"/>
      <c r="IU51" s="100"/>
      <c r="IV51" s="100"/>
      <c r="IW51" s="100"/>
      <c r="IX51" s="100"/>
      <c r="IY51" s="100"/>
      <c r="IZ51" s="100"/>
      <c r="JA51" s="100"/>
      <c r="JB51" s="100"/>
      <c r="JC51" s="100"/>
      <c r="JD51" s="100"/>
      <c r="JE51" s="100"/>
      <c r="JF51" s="100"/>
      <c r="JG51" s="100"/>
      <c r="JH51" s="100"/>
      <c r="JI51" s="100"/>
      <c r="JJ51" s="100"/>
      <c r="JK51" s="100"/>
      <c r="JL51" s="100"/>
      <c r="JM51" s="100"/>
      <c r="JN51" s="100"/>
      <c r="JO51" s="100"/>
      <c r="JP51" s="100"/>
      <c r="JQ51" s="100"/>
      <c r="JR51" s="100"/>
      <c r="JS51" s="100"/>
      <c r="JT51" s="100"/>
      <c r="JU51" s="100"/>
      <c r="JV51" s="100"/>
      <c r="JW51" s="100"/>
      <c r="JX51" s="100"/>
      <c r="JY51" s="100"/>
      <c r="JZ51" s="100"/>
      <c r="KA51" s="100"/>
      <c r="KB51" s="100"/>
      <c r="KC51" s="100"/>
      <c r="KD51" s="100"/>
      <c r="KE51" s="100"/>
      <c r="KF51" s="100"/>
      <c r="KG51" s="100"/>
      <c r="KH51" s="100"/>
      <c r="KI51" s="100"/>
      <c r="KJ51" s="100"/>
      <c r="KK51" s="100"/>
      <c r="KL51" s="100"/>
      <c r="KM51" s="100"/>
      <c r="KN51" s="100"/>
      <c r="KO51" s="100"/>
      <c r="KP51" s="100"/>
      <c r="KQ51" s="100"/>
      <c r="KR51" s="100"/>
      <c r="KS51" s="100"/>
      <c r="KT51" s="100"/>
      <c r="KU51" s="100"/>
      <c r="KV51" s="100"/>
      <c r="KW51" s="100"/>
      <c r="KX51" s="100"/>
      <c r="KY51" s="100"/>
      <c r="KZ51" s="100"/>
      <c r="LA51" s="100"/>
      <c r="LB51" s="100"/>
      <c r="LC51" s="100"/>
      <c r="LD51" s="100"/>
      <c r="LE51" s="100"/>
      <c r="LF51" s="100"/>
      <c r="LG51" s="100"/>
      <c r="LH51" s="100"/>
      <c r="LI51" s="100"/>
      <c r="LJ51" s="100"/>
      <c r="LK51" s="100"/>
      <c r="LL51" s="100"/>
      <c r="LM51" s="100"/>
      <c r="LN51" s="100"/>
      <c r="LO51" s="100"/>
      <c r="LP51" s="100"/>
      <c r="LQ51" s="100"/>
      <c r="LR51" s="100"/>
      <c r="LS51" s="100"/>
      <c r="LT51" s="100"/>
      <c r="LU51" s="100"/>
      <c r="LV51" s="100"/>
      <c r="LW51" s="100"/>
      <c r="LX51" s="100"/>
      <c r="LY51" s="100"/>
      <c r="LZ51" s="100"/>
      <c r="MA51" s="100"/>
      <c r="MB51" s="100"/>
      <c r="MC51" s="100"/>
      <c r="MD51" s="100"/>
      <c r="ME51" s="100"/>
      <c r="MF51" s="100"/>
      <c r="MG51" s="100"/>
      <c r="MH51" s="100"/>
      <c r="MI51" s="100"/>
      <c r="MJ51" s="100"/>
      <c r="MK51" s="100"/>
      <c r="ML51" s="100"/>
      <c r="MM51" s="100"/>
      <c r="MN51" s="100"/>
      <c r="MO51" s="100"/>
      <c r="MP51" s="100"/>
      <c r="MQ51" s="100"/>
      <c r="MR51" s="100"/>
      <c r="MS51" s="100"/>
      <c r="MT51" s="100"/>
      <c r="MU51" s="100"/>
      <c r="MV51" s="100"/>
      <c r="MW51" s="100"/>
      <c r="MX51" s="100"/>
      <c r="MY51" s="100"/>
      <c r="MZ51" s="100"/>
      <c r="NA51" s="100"/>
      <c r="NB51" s="100"/>
      <c r="NC51" s="100"/>
      <c r="ND51" s="100"/>
      <c r="NE51" s="100"/>
      <c r="NF51" s="100"/>
      <c r="NG51" s="100"/>
      <c r="NH51" s="100"/>
      <c r="NI51" s="100"/>
      <c r="NJ51" s="100"/>
      <c r="NK51" s="100"/>
      <c r="NL51" s="100"/>
      <c r="NM51" s="100"/>
      <c r="NN51" s="100"/>
      <c r="NO51" s="100"/>
      <c r="NP51" s="100"/>
      <c r="NQ51" s="100"/>
      <c r="NR51" s="100"/>
      <c r="NS51" s="100"/>
      <c r="NT51" s="100"/>
      <c r="NU51" s="100"/>
      <c r="NV51" s="100"/>
      <c r="NW51" s="100"/>
      <c r="NX51" s="100"/>
      <c r="NY51" s="100"/>
      <c r="NZ51" s="100"/>
      <c r="OA51" s="100"/>
      <c r="OB51" s="100"/>
      <c r="OC51" s="100"/>
      <c r="OD51" s="100"/>
      <c r="OE51" s="100"/>
      <c r="OF51" s="100"/>
      <c r="OG51" s="100"/>
      <c r="OH51" s="100"/>
      <c r="OI51" s="100"/>
      <c r="OJ51" s="100"/>
      <c r="OK51" s="100"/>
      <c r="OL51" s="100"/>
      <c r="OM51" s="100"/>
      <c r="ON51" s="100"/>
      <c r="OO51" s="100"/>
      <c r="OP51" s="100"/>
      <c r="OQ51" s="100"/>
      <c r="OR51" s="100"/>
      <c r="OS51" s="100"/>
      <c r="OT51" s="100"/>
      <c r="OU51" s="100"/>
      <c r="OV51" s="100"/>
      <c r="OW51" s="100"/>
      <c r="OX51" s="100"/>
      <c r="OY51" s="100"/>
      <c r="OZ51" s="100"/>
      <c r="PA51" s="100"/>
      <c r="PB51" s="100"/>
      <c r="PC51" s="100"/>
      <c r="PD51" s="100"/>
      <c r="PE51" s="100"/>
      <c r="PF51" s="100"/>
      <c r="PG51" s="100"/>
      <c r="PH51" s="100"/>
      <c r="PI51" s="100"/>
      <c r="PJ51" s="100"/>
      <c r="PK51" s="100"/>
      <c r="PL51" s="100"/>
      <c r="PM51" s="100"/>
      <c r="PN51" s="100"/>
      <c r="PO51" s="100"/>
      <c r="PP51" s="100"/>
      <c r="PQ51" s="100"/>
      <c r="PR51" s="100"/>
      <c r="PS51" s="100"/>
      <c r="PT51" s="100"/>
      <c r="PU51" s="100"/>
      <c r="PV51" s="100"/>
      <c r="PW51" s="100"/>
      <c r="PX51" s="100"/>
      <c r="PY51" s="100"/>
      <c r="PZ51" s="100"/>
      <c r="QA51" s="100"/>
      <c r="QB51" s="100"/>
      <c r="QC51" s="100"/>
      <c r="QD51" s="100"/>
      <c r="QE51" s="100"/>
      <c r="QF51" s="100"/>
      <c r="QG51" s="100"/>
      <c r="QH51" s="100"/>
      <c r="QI51" s="100"/>
      <c r="QJ51" s="100"/>
      <c r="QK51" s="100"/>
      <c r="QL51" s="100"/>
      <c r="QM51" s="100"/>
      <c r="QN51" s="100"/>
      <c r="QO51" s="100"/>
      <c r="QP51" s="100"/>
      <c r="QQ51" s="100"/>
      <c r="QR51" s="100"/>
      <c r="QS51" s="100"/>
      <c r="QT51" s="100"/>
      <c r="QU51" s="100"/>
      <c r="QV51" s="100"/>
    </row>
    <row r="52" spans="2:464" s="126" customFormat="1" ht="139.9" customHeight="1" x14ac:dyDescent="0.2">
      <c r="B52" s="152" t="s">
        <v>288</v>
      </c>
      <c r="C52" s="148" t="s">
        <v>64</v>
      </c>
      <c r="D52" s="148" t="s">
        <v>342</v>
      </c>
      <c r="E52" s="148" t="s">
        <v>421</v>
      </c>
      <c r="F52" s="150">
        <v>2024</v>
      </c>
      <c r="G52" s="154" t="s">
        <v>477</v>
      </c>
      <c r="H52" s="157" t="s">
        <v>63</v>
      </c>
      <c r="I52" s="157" t="s">
        <v>63</v>
      </c>
      <c r="J52" s="157" t="s">
        <v>63</v>
      </c>
      <c r="K52" s="157" t="s">
        <v>63</v>
      </c>
      <c r="L52" s="157"/>
      <c r="M52" s="157" t="s">
        <v>63</v>
      </c>
      <c r="N52" s="158" t="s">
        <v>63</v>
      </c>
      <c r="O52" s="144"/>
      <c r="P52" s="142"/>
      <c r="Q52" s="142"/>
    </row>
    <row r="53" spans="2:464" s="126" customFormat="1" ht="94.5" customHeight="1" x14ac:dyDescent="0.2">
      <c r="B53" s="152" t="s">
        <v>122</v>
      </c>
      <c r="C53" s="148" t="s">
        <v>69</v>
      </c>
      <c r="D53" s="149" t="s">
        <v>123</v>
      </c>
      <c r="E53" s="148" t="s">
        <v>422</v>
      </c>
      <c r="F53" s="150">
        <v>2024</v>
      </c>
      <c r="G53" s="154" t="s">
        <v>477</v>
      </c>
      <c r="H53" s="157" t="s">
        <v>63</v>
      </c>
      <c r="I53" s="157" t="s">
        <v>63</v>
      </c>
      <c r="J53" s="157" t="s">
        <v>63</v>
      </c>
      <c r="K53" s="157" t="s">
        <v>63</v>
      </c>
      <c r="L53" s="157"/>
      <c r="M53" s="157" t="s">
        <v>63</v>
      </c>
      <c r="N53" s="158" t="s">
        <v>63</v>
      </c>
      <c r="O53" s="144"/>
      <c r="P53" s="142"/>
      <c r="Q53" s="142"/>
    </row>
    <row r="54" spans="2:464" s="126" customFormat="1" ht="171" customHeight="1" x14ac:dyDescent="0.2">
      <c r="B54" s="152" t="s">
        <v>124</v>
      </c>
      <c r="C54" s="176" t="s">
        <v>62</v>
      </c>
      <c r="D54" s="149" t="s">
        <v>125</v>
      </c>
      <c r="E54" s="148" t="s">
        <v>126</v>
      </c>
      <c r="F54" s="150">
        <v>2022</v>
      </c>
      <c r="G54" s="154" t="s">
        <v>477</v>
      </c>
      <c r="H54" s="157" t="s">
        <v>63</v>
      </c>
      <c r="I54" s="157" t="s">
        <v>63</v>
      </c>
      <c r="J54" s="157" t="s">
        <v>63</v>
      </c>
      <c r="K54" s="157" t="s">
        <v>63</v>
      </c>
      <c r="L54" s="157"/>
      <c r="M54" s="157" t="s">
        <v>63</v>
      </c>
      <c r="N54" s="158" t="s">
        <v>63</v>
      </c>
      <c r="O54" s="144"/>
      <c r="P54" s="142"/>
      <c r="Q54" s="142"/>
    </row>
    <row r="55" spans="2:464" s="126" customFormat="1" ht="134.25" customHeight="1" x14ac:dyDescent="0.2">
      <c r="B55" s="152" t="s">
        <v>127</v>
      </c>
      <c r="C55" s="148" t="s">
        <v>69</v>
      </c>
      <c r="D55" s="148" t="s">
        <v>70</v>
      </c>
      <c r="E55" s="148" t="s">
        <v>128</v>
      </c>
      <c r="F55" s="150">
        <v>2023</v>
      </c>
      <c r="G55" s="154" t="s">
        <v>477</v>
      </c>
      <c r="H55" s="157" t="s">
        <v>63</v>
      </c>
      <c r="I55" s="157" t="s">
        <v>63</v>
      </c>
      <c r="J55" s="157" t="s">
        <v>63</v>
      </c>
      <c r="K55" s="157" t="s">
        <v>63</v>
      </c>
      <c r="L55" s="157"/>
      <c r="M55" s="157" t="s">
        <v>63</v>
      </c>
      <c r="N55" s="158" t="s">
        <v>63</v>
      </c>
      <c r="O55" s="144"/>
      <c r="P55" s="142"/>
      <c r="Q55" s="142"/>
    </row>
    <row r="56" spans="2:464" s="126" customFormat="1" ht="182.25" customHeight="1" x14ac:dyDescent="0.2">
      <c r="B56" s="152" t="s">
        <v>293</v>
      </c>
      <c r="C56" s="148" t="s">
        <v>64</v>
      </c>
      <c r="D56" s="152" t="s">
        <v>343</v>
      </c>
      <c r="E56" s="148" t="s">
        <v>427</v>
      </c>
      <c r="F56" s="150" t="s">
        <v>129</v>
      </c>
      <c r="G56" s="154" t="s">
        <v>472</v>
      </c>
      <c r="H56" s="157" t="s">
        <v>63</v>
      </c>
      <c r="I56" s="157" t="s">
        <v>63</v>
      </c>
      <c r="J56" s="157" t="s">
        <v>63</v>
      </c>
      <c r="K56" s="157" t="s">
        <v>63</v>
      </c>
      <c r="L56" s="157" t="s">
        <v>63</v>
      </c>
      <c r="M56" s="157"/>
      <c r="N56" s="158" t="s">
        <v>63</v>
      </c>
      <c r="O56" s="144"/>
      <c r="P56" s="142"/>
      <c r="Q56" s="142"/>
    </row>
    <row r="57" spans="2:464" s="126" customFormat="1" ht="208.5" customHeight="1" x14ac:dyDescent="0.2">
      <c r="B57" s="152" t="s">
        <v>130</v>
      </c>
      <c r="C57" s="148" t="s">
        <v>91</v>
      </c>
      <c r="D57" s="152" t="s">
        <v>323</v>
      </c>
      <c r="E57" s="148" t="s">
        <v>428</v>
      </c>
      <c r="F57" s="150">
        <v>2022</v>
      </c>
      <c r="G57" s="154" t="s">
        <v>472</v>
      </c>
      <c r="H57" s="157" t="s">
        <v>63</v>
      </c>
      <c r="I57" s="157" t="s">
        <v>63</v>
      </c>
      <c r="J57" s="157" t="s">
        <v>63</v>
      </c>
      <c r="K57" s="157" t="s">
        <v>63</v>
      </c>
      <c r="L57" s="157" t="s">
        <v>63</v>
      </c>
      <c r="M57" s="157"/>
      <c r="N57" s="158" t="s">
        <v>63</v>
      </c>
      <c r="O57" s="144"/>
      <c r="P57" s="142"/>
      <c r="Q57" s="142"/>
    </row>
    <row r="58" spans="2:464" s="126" customFormat="1" ht="183.75" customHeight="1" x14ac:dyDescent="0.2">
      <c r="B58" s="152" t="s">
        <v>131</v>
      </c>
      <c r="C58" s="148" t="s">
        <v>64</v>
      </c>
      <c r="D58" s="171" t="s">
        <v>326</v>
      </c>
      <c r="E58" s="148" t="s">
        <v>429</v>
      </c>
      <c r="F58" s="150">
        <v>2022</v>
      </c>
      <c r="G58" s="154" t="s">
        <v>472</v>
      </c>
      <c r="H58" s="148" t="s">
        <v>63</v>
      </c>
      <c r="I58" s="148" t="s">
        <v>63</v>
      </c>
      <c r="J58" s="148" t="s">
        <v>63</v>
      </c>
      <c r="K58" s="148" t="s">
        <v>63</v>
      </c>
      <c r="L58" s="148" t="s">
        <v>63</v>
      </c>
      <c r="M58" s="148"/>
      <c r="N58" s="172" t="s">
        <v>63</v>
      </c>
      <c r="O58" s="144"/>
      <c r="P58" s="142"/>
      <c r="Q58" s="142"/>
    </row>
    <row r="59" spans="2:464" s="126" customFormat="1" ht="151.5" customHeight="1" x14ac:dyDescent="0.2">
      <c r="B59" s="152" t="s">
        <v>132</v>
      </c>
      <c r="C59" s="148" t="s">
        <v>64</v>
      </c>
      <c r="D59" s="149" t="s">
        <v>344</v>
      </c>
      <c r="E59" s="148" t="s">
        <v>430</v>
      </c>
      <c r="F59" s="150">
        <v>2023</v>
      </c>
      <c r="G59" s="154" t="s">
        <v>472</v>
      </c>
      <c r="H59" s="157" t="s">
        <v>63</v>
      </c>
      <c r="I59" s="157" t="s">
        <v>63</v>
      </c>
      <c r="J59" s="157" t="s">
        <v>63</v>
      </c>
      <c r="K59" s="157" t="s">
        <v>63</v>
      </c>
      <c r="L59" s="157" t="s">
        <v>63</v>
      </c>
      <c r="M59" s="157"/>
      <c r="N59" s="158" t="s">
        <v>63</v>
      </c>
      <c r="O59" s="144"/>
      <c r="P59" s="142"/>
      <c r="Q59" s="142"/>
    </row>
    <row r="60" spans="2:464" s="126" customFormat="1" ht="148.5" customHeight="1" x14ac:dyDescent="0.2">
      <c r="B60" s="152" t="s">
        <v>133</v>
      </c>
      <c r="C60" s="148" t="s">
        <v>64</v>
      </c>
      <c r="D60" s="149" t="s">
        <v>345</v>
      </c>
      <c r="E60" s="148" t="s">
        <v>431</v>
      </c>
      <c r="F60" s="150">
        <v>2024</v>
      </c>
      <c r="G60" s="154" t="s">
        <v>472</v>
      </c>
      <c r="H60" s="157" t="s">
        <v>63</v>
      </c>
      <c r="I60" s="157" t="s">
        <v>63</v>
      </c>
      <c r="J60" s="157" t="s">
        <v>63</v>
      </c>
      <c r="K60" s="157" t="s">
        <v>63</v>
      </c>
      <c r="L60" s="157" t="s">
        <v>63</v>
      </c>
      <c r="M60" s="157"/>
      <c r="N60" s="158" t="s">
        <v>63</v>
      </c>
      <c r="O60" s="144"/>
      <c r="P60" s="142"/>
      <c r="Q60" s="142"/>
    </row>
    <row r="61" spans="2:464" s="126" customFormat="1" ht="169.5" customHeight="1" x14ac:dyDescent="0.2">
      <c r="B61" s="152" t="s">
        <v>134</v>
      </c>
      <c r="C61" s="148" t="s">
        <v>64</v>
      </c>
      <c r="D61" s="148" t="s">
        <v>324</v>
      </c>
      <c r="E61" s="148" t="s">
        <v>135</v>
      </c>
      <c r="F61" s="150">
        <v>2022</v>
      </c>
      <c r="G61" s="154" t="s">
        <v>472</v>
      </c>
      <c r="H61" s="157" t="s">
        <v>63</v>
      </c>
      <c r="I61" s="157" t="s">
        <v>63</v>
      </c>
      <c r="J61" s="157" t="s">
        <v>63</v>
      </c>
      <c r="K61" s="157" t="s">
        <v>63</v>
      </c>
      <c r="L61" s="157" t="s">
        <v>63</v>
      </c>
      <c r="M61" s="157"/>
      <c r="N61" s="158" t="s">
        <v>63</v>
      </c>
      <c r="O61" s="144"/>
      <c r="P61" s="142"/>
      <c r="Q61" s="142"/>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100"/>
      <c r="NC61" s="100"/>
      <c r="ND61" s="100"/>
      <c r="NE61" s="100"/>
      <c r="NF61" s="100"/>
      <c r="NG61" s="100"/>
      <c r="NH61" s="100"/>
      <c r="NI61" s="100"/>
      <c r="NJ61" s="100"/>
      <c r="NK61" s="100"/>
      <c r="NL61" s="100"/>
      <c r="NM61" s="100"/>
      <c r="NN61" s="100"/>
      <c r="NO61" s="100"/>
      <c r="NP61" s="100"/>
      <c r="NQ61" s="100"/>
      <c r="NR61" s="100"/>
      <c r="NS61" s="100"/>
      <c r="NT61" s="100"/>
      <c r="NU61" s="100"/>
      <c r="NV61" s="100"/>
      <c r="NW61" s="100"/>
      <c r="NX61" s="100"/>
      <c r="NY61" s="100"/>
      <c r="NZ61" s="100"/>
      <c r="OA61" s="100"/>
      <c r="OB61" s="100"/>
      <c r="OC61" s="100"/>
      <c r="OD61" s="100"/>
      <c r="OE61" s="100"/>
      <c r="OF61" s="100"/>
      <c r="OG61" s="100"/>
      <c r="OH61" s="100"/>
      <c r="OI61" s="100"/>
      <c r="OJ61" s="100"/>
      <c r="OK61" s="100"/>
      <c r="OL61" s="100"/>
      <c r="OM61" s="100"/>
      <c r="ON61" s="100"/>
      <c r="OO61" s="100"/>
      <c r="OP61" s="100"/>
      <c r="OQ61" s="100"/>
      <c r="OR61" s="100"/>
      <c r="OS61" s="100"/>
      <c r="OT61" s="100"/>
      <c r="OU61" s="100"/>
      <c r="OV61" s="100"/>
      <c r="OW61" s="100"/>
      <c r="OX61" s="100"/>
      <c r="OY61" s="100"/>
      <c r="OZ61" s="100"/>
      <c r="PA61" s="100"/>
      <c r="PB61" s="100"/>
      <c r="PC61" s="100"/>
      <c r="PD61" s="100"/>
      <c r="PE61" s="100"/>
      <c r="PF61" s="100"/>
      <c r="PG61" s="100"/>
      <c r="PH61" s="100"/>
      <c r="PI61" s="100"/>
      <c r="PJ61" s="100"/>
      <c r="PK61" s="100"/>
      <c r="PL61" s="100"/>
      <c r="PM61" s="100"/>
      <c r="PN61" s="100"/>
      <c r="PO61" s="100"/>
      <c r="PP61" s="100"/>
      <c r="PQ61" s="100"/>
      <c r="PR61" s="100"/>
      <c r="PS61" s="100"/>
      <c r="PT61" s="100"/>
      <c r="PU61" s="100"/>
      <c r="PV61" s="100"/>
      <c r="PW61" s="100"/>
      <c r="PX61" s="100"/>
      <c r="PY61" s="100"/>
      <c r="PZ61" s="100"/>
      <c r="QA61" s="100"/>
      <c r="QB61" s="100"/>
      <c r="QC61" s="100"/>
      <c r="QD61" s="100"/>
      <c r="QE61" s="100"/>
      <c r="QF61" s="100"/>
      <c r="QG61" s="100"/>
      <c r="QH61" s="100"/>
      <c r="QI61" s="100"/>
      <c r="QJ61" s="100"/>
      <c r="QK61" s="100"/>
      <c r="QL61" s="100"/>
      <c r="QM61" s="100"/>
      <c r="QN61" s="100"/>
      <c r="QO61" s="100"/>
      <c r="QP61" s="100"/>
      <c r="QQ61" s="100"/>
      <c r="QR61" s="100"/>
      <c r="QS61" s="100"/>
      <c r="QT61" s="100"/>
      <c r="QU61" s="100"/>
      <c r="QV61" s="100"/>
    </row>
    <row r="62" spans="2:464" s="126" customFormat="1" ht="126" customHeight="1" x14ac:dyDescent="0.2">
      <c r="B62" s="152" t="s">
        <v>289</v>
      </c>
      <c r="C62" s="148" t="s">
        <v>64</v>
      </c>
      <c r="D62" s="148" t="s">
        <v>325</v>
      </c>
      <c r="E62" s="148" t="s">
        <v>136</v>
      </c>
      <c r="F62" s="150">
        <v>2023</v>
      </c>
      <c r="G62" s="154" t="s">
        <v>472</v>
      </c>
      <c r="H62" s="157" t="s">
        <v>63</v>
      </c>
      <c r="I62" s="157" t="s">
        <v>63</v>
      </c>
      <c r="J62" s="157" t="s">
        <v>63</v>
      </c>
      <c r="K62" s="157" t="s">
        <v>63</v>
      </c>
      <c r="L62" s="157" t="s">
        <v>63</v>
      </c>
      <c r="M62" s="157"/>
      <c r="N62" s="158" t="s">
        <v>63</v>
      </c>
      <c r="O62" s="144"/>
      <c r="P62" s="142"/>
      <c r="Q62" s="142"/>
    </row>
    <row r="63" spans="2:464" s="126" customFormat="1" ht="205.15" customHeight="1" x14ac:dyDescent="0.2">
      <c r="B63" s="152" t="s">
        <v>294</v>
      </c>
      <c r="C63" s="148" t="s">
        <v>64</v>
      </c>
      <c r="D63" s="149" t="s">
        <v>346</v>
      </c>
      <c r="E63" s="148" t="s">
        <v>432</v>
      </c>
      <c r="F63" s="150">
        <v>2023</v>
      </c>
      <c r="G63" s="154" t="s">
        <v>472</v>
      </c>
      <c r="H63" s="157" t="s">
        <v>63</v>
      </c>
      <c r="I63" s="157" t="s">
        <v>63</v>
      </c>
      <c r="J63" s="157" t="s">
        <v>63</v>
      </c>
      <c r="K63" s="157" t="s">
        <v>63</v>
      </c>
      <c r="L63" s="157" t="s">
        <v>63</v>
      </c>
      <c r="M63" s="157"/>
      <c r="N63" s="158" t="s">
        <v>63</v>
      </c>
      <c r="O63" s="144"/>
      <c r="P63" s="142"/>
      <c r="Q63" s="142"/>
    </row>
    <row r="64" spans="2:464" s="126" customFormat="1" ht="237.75" customHeight="1" x14ac:dyDescent="0.2">
      <c r="B64" s="152" t="s">
        <v>137</v>
      </c>
      <c r="C64" s="176" t="s">
        <v>62</v>
      </c>
      <c r="D64" s="148" t="s">
        <v>138</v>
      </c>
      <c r="E64" s="148" t="s">
        <v>433</v>
      </c>
      <c r="F64" s="150">
        <v>2023</v>
      </c>
      <c r="G64" s="154" t="s">
        <v>472</v>
      </c>
      <c r="H64" s="157" t="s">
        <v>63</v>
      </c>
      <c r="I64" s="157" t="s">
        <v>63</v>
      </c>
      <c r="J64" s="157" t="s">
        <v>63</v>
      </c>
      <c r="K64" s="157" t="s">
        <v>63</v>
      </c>
      <c r="L64" s="157" t="s">
        <v>63</v>
      </c>
      <c r="M64" s="157"/>
      <c r="N64" s="158" t="s">
        <v>63</v>
      </c>
      <c r="O64" s="144"/>
      <c r="P64" s="142"/>
      <c r="Q64" s="142"/>
    </row>
    <row r="65" spans="2:464" s="126" customFormat="1" ht="132.75" customHeight="1" x14ac:dyDescent="0.2">
      <c r="B65" s="152" t="s">
        <v>139</v>
      </c>
      <c r="C65" s="176" t="s">
        <v>62</v>
      </c>
      <c r="D65" s="148" t="s">
        <v>347</v>
      </c>
      <c r="E65" s="148" t="s">
        <v>140</v>
      </c>
      <c r="F65" s="150">
        <v>2023</v>
      </c>
      <c r="G65" s="154" t="s">
        <v>472</v>
      </c>
      <c r="H65" s="157" t="s">
        <v>63</v>
      </c>
      <c r="I65" s="157" t="s">
        <v>63</v>
      </c>
      <c r="J65" s="157" t="s">
        <v>63</v>
      </c>
      <c r="K65" s="157" t="s">
        <v>63</v>
      </c>
      <c r="L65" s="157" t="s">
        <v>63</v>
      </c>
      <c r="M65" s="157"/>
      <c r="N65" s="158" t="s">
        <v>63</v>
      </c>
      <c r="O65" s="144"/>
      <c r="P65" s="142"/>
      <c r="Q65" s="142"/>
    </row>
    <row r="66" spans="2:464" s="126" customFormat="1" ht="94.5" customHeight="1" x14ac:dyDescent="0.2">
      <c r="B66" s="152" t="s">
        <v>141</v>
      </c>
      <c r="C66" s="148" t="s">
        <v>91</v>
      </c>
      <c r="D66" s="152" t="s">
        <v>348</v>
      </c>
      <c r="E66" s="148" t="s">
        <v>434</v>
      </c>
      <c r="F66" s="150">
        <v>2022</v>
      </c>
      <c r="G66" s="154" t="s">
        <v>472</v>
      </c>
      <c r="H66" s="157" t="s">
        <v>63</v>
      </c>
      <c r="I66" s="157" t="s">
        <v>63</v>
      </c>
      <c r="J66" s="157" t="s">
        <v>63</v>
      </c>
      <c r="K66" s="157" t="s">
        <v>63</v>
      </c>
      <c r="L66" s="157" t="s">
        <v>63</v>
      </c>
      <c r="M66" s="157"/>
      <c r="N66" s="158" t="s">
        <v>63</v>
      </c>
      <c r="O66" s="144"/>
      <c r="P66" s="142"/>
      <c r="Q66" s="142"/>
    </row>
    <row r="67" spans="2:464" s="126" customFormat="1" ht="127.5" customHeight="1" x14ac:dyDescent="0.2">
      <c r="B67" s="152" t="s">
        <v>290</v>
      </c>
      <c r="C67" s="148" t="s">
        <v>69</v>
      </c>
      <c r="D67" s="148" t="s">
        <v>142</v>
      </c>
      <c r="E67" s="148" t="s">
        <v>435</v>
      </c>
      <c r="F67" s="150">
        <v>2022</v>
      </c>
      <c r="G67" s="154" t="s">
        <v>472</v>
      </c>
      <c r="H67" s="157" t="s">
        <v>63</v>
      </c>
      <c r="I67" s="157" t="s">
        <v>63</v>
      </c>
      <c r="J67" s="157" t="s">
        <v>63</v>
      </c>
      <c r="K67" s="157" t="s">
        <v>63</v>
      </c>
      <c r="L67" s="157" t="s">
        <v>63</v>
      </c>
      <c r="M67" s="157" t="s">
        <v>63</v>
      </c>
      <c r="N67" s="158"/>
      <c r="O67" s="144"/>
      <c r="P67" s="142"/>
      <c r="Q67" s="142"/>
    </row>
    <row r="68" spans="2:464" s="126" customFormat="1" ht="144" customHeight="1" x14ac:dyDescent="0.2">
      <c r="B68" s="152" t="s">
        <v>143</v>
      </c>
      <c r="C68" s="148" t="s">
        <v>91</v>
      </c>
      <c r="D68" s="148" t="s">
        <v>507</v>
      </c>
      <c r="E68" s="148" t="s">
        <v>436</v>
      </c>
      <c r="F68" s="150">
        <v>2022</v>
      </c>
      <c r="G68" s="154" t="s">
        <v>472</v>
      </c>
      <c r="H68" s="157" t="s">
        <v>63</v>
      </c>
      <c r="I68" s="157" t="s">
        <v>63</v>
      </c>
      <c r="J68" s="157" t="s">
        <v>63</v>
      </c>
      <c r="K68" s="157" t="s">
        <v>63</v>
      </c>
      <c r="L68" s="157" t="s">
        <v>63</v>
      </c>
      <c r="M68" s="157" t="s">
        <v>63</v>
      </c>
      <c r="N68" s="158"/>
      <c r="O68" s="144"/>
      <c r="P68" s="142"/>
      <c r="Q68" s="142"/>
    </row>
    <row r="69" spans="2:464" s="126" customFormat="1" ht="105" customHeight="1" x14ac:dyDescent="0.2">
      <c r="B69" s="159" t="s">
        <v>291</v>
      </c>
      <c r="C69" s="148" t="s">
        <v>64</v>
      </c>
      <c r="D69" s="148" t="s">
        <v>425</v>
      </c>
      <c r="E69" s="148" t="s">
        <v>437</v>
      </c>
      <c r="F69" s="160" t="s">
        <v>64</v>
      </c>
      <c r="G69" s="155" t="s">
        <v>472</v>
      </c>
      <c r="H69" s="157" t="s">
        <v>63</v>
      </c>
      <c r="I69" s="157" t="s">
        <v>63</v>
      </c>
      <c r="J69" s="157" t="s">
        <v>63</v>
      </c>
      <c r="K69" s="157" t="s">
        <v>63</v>
      </c>
      <c r="L69" s="157" t="s">
        <v>63</v>
      </c>
      <c r="M69" s="157" t="s">
        <v>63</v>
      </c>
      <c r="N69" s="158"/>
      <c r="O69" s="144"/>
      <c r="P69" s="142"/>
      <c r="Q69" s="142"/>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0"/>
      <c r="LR69" s="100"/>
      <c r="LS69" s="100"/>
      <c r="LT69" s="100"/>
      <c r="LU69" s="100"/>
      <c r="LV69" s="100"/>
      <c r="LW69" s="100"/>
      <c r="LX69" s="100"/>
      <c r="LY69" s="100"/>
      <c r="LZ69" s="100"/>
      <c r="MA69" s="100"/>
      <c r="MB69" s="100"/>
      <c r="MC69" s="100"/>
      <c r="MD69" s="100"/>
      <c r="ME69" s="100"/>
      <c r="MF69" s="100"/>
      <c r="MG69" s="100"/>
      <c r="MH69" s="100"/>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row>
    <row r="70" spans="2:464" s="126" customFormat="1" ht="161.1" customHeight="1" x14ac:dyDescent="0.2">
      <c r="B70" s="159" t="s">
        <v>504</v>
      </c>
      <c r="C70" s="148" t="s">
        <v>64</v>
      </c>
      <c r="D70" s="148" t="s">
        <v>349</v>
      </c>
      <c r="E70" s="148" t="s">
        <v>438</v>
      </c>
      <c r="F70" s="160">
        <v>2022</v>
      </c>
      <c r="G70" s="155" t="s">
        <v>472</v>
      </c>
      <c r="H70" s="157" t="s">
        <v>63</v>
      </c>
      <c r="I70" s="157" t="s">
        <v>63</v>
      </c>
      <c r="J70" s="157" t="s">
        <v>63</v>
      </c>
      <c r="K70" s="157" t="s">
        <v>63</v>
      </c>
      <c r="L70" s="157" t="s">
        <v>63</v>
      </c>
      <c r="M70" s="157" t="s">
        <v>63</v>
      </c>
      <c r="N70" s="158"/>
      <c r="O70" s="144"/>
      <c r="P70" s="142"/>
      <c r="Q70" s="142"/>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0"/>
      <c r="LR70" s="100"/>
      <c r="LS70" s="100"/>
      <c r="LT70" s="100"/>
      <c r="LU70" s="100"/>
      <c r="LV70" s="100"/>
      <c r="LW70" s="100"/>
      <c r="LX70" s="100"/>
      <c r="LY70" s="100"/>
      <c r="LZ70" s="100"/>
      <c r="MA70" s="100"/>
      <c r="MB70" s="100"/>
      <c r="MC70" s="100"/>
      <c r="MD70" s="100"/>
      <c r="ME70" s="100"/>
      <c r="MF70" s="100"/>
      <c r="MG70" s="100"/>
      <c r="MH70" s="100"/>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row>
    <row r="71" spans="2:464" s="126" customFormat="1" ht="273" customHeight="1" x14ac:dyDescent="0.2">
      <c r="B71" s="152" t="s">
        <v>306</v>
      </c>
      <c r="C71" s="148" t="s">
        <v>64</v>
      </c>
      <c r="D71" s="148" t="s">
        <v>350</v>
      </c>
      <c r="E71" s="148" t="s">
        <v>144</v>
      </c>
      <c r="F71" s="150" t="s">
        <v>64</v>
      </c>
      <c r="G71" s="154" t="s">
        <v>478</v>
      </c>
      <c r="H71" s="157" t="s">
        <v>63</v>
      </c>
      <c r="I71" s="157" t="s">
        <v>63</v>
      </c>
      <c r="J71" s="157" t="s">
        <v>63</v>
      </c>
      <c r="K71" s="157" t="s">
        <v>63</v>
      </c>
      <c r="L71" s="157" t="s">
        <v>63</v>
      </c>
      <c r="M71" s="157" t="s">
        <v>63</v>
      </c>
      <c r="N71" s="158" t="s">
        <v>63</v>
      </c>
      <c r="O71" s="144"/>
      <c r="P71" s="142"/>
      <c r="Q71" s="142"/>
    </row>
    <row r="72" spans="2:464" s="126" customFormat="1" ht="94.5" customHeight="1" x14ac:dyDescent="0.2">
      <c r="B72" s="152" t="s">
        <v>145</v>
      </c>
      <c r="C72" s="148" t="s">
        <v>69</v>
      </c>
      <c r="D72" s="148" t="s">
        <v>146</v>
      </c>
      <c r="E72" s="148" t="s">
        <v>147</v>
      </c>
      <c r="F72" s="150">
        <v>2024</v>
      </c>
      <c r="G72" s="155" t="s">
        <v>472</v>
      </c>
      <c r="H72" s="157" t="s">
        <v>63</v>
      </c>
      <c r="I72" s="157" t="s">
        <v>63</v>
      </c>
      <c r="J72" s="157" t="s">
        <v>63</v>
      </c>
      <c r="K72" s="157" t="s">
        <v>63</v>
      </c>
      <c r="L72" s="157" t="s">
        <v>63</v>
      </c>
      <c r="M72" s="157" t="s">
        <v>63</v>
      </c>
      <c r="N72" s="158" t="s">
        <v>63</v>
      </c>
      <c r="O72" s="144"/>
      <c r="P72" s="142"/>
      <c r="Q72" s="142"/>
    </row>
    <row r="73" spans="2:464" s="126" customFormat="1" ht="165.75" x14ac:dyDescent="0.2">
      <c r="B73" s="152" t="s">
        <v>307</v>
      </c>
      <c r="C73" s="148" t="s">
        <v>91</v>
      </c>
      <c r="D73" s="148" t="s">
        <v>351</v>
      </c>
      <c r="E73" s="148" t="s">
        <v>439</v>
      </c>
      <c r="F73" s="150">
        <v>2022</v>
      </c>
      <c r="G73" s="154" t="s">
        <v>469</v>
      </c>
      <c r="H73" s="157" t="s">
        <v>63</v>
      </c>
      <c r="I73" s="157" t="s">
        <v>63</v>
      </c>
      <c r="J73" s="157" t="s">
        <v>63</v>
      </c>
      <c r="K73" s="157" t="s">
        <v>63</v>
      </c>
      <c r="L73" s="157" t="s">
        <v>63</v>
      </c>
      <c r="M73" s="157" t="s">
        <v>63</v>
      </c>
      <c r="N73" s="158" t="s">
        <v>63</v>
      </c>
      <c r="O73" s="144"/>
      <c r="P73" s="142"/>
      <c r="Q73" s="142"/>
    </row>
    <row r="74" spans="2:464" s="126" customFormat="1" ht="108" customHeight="1" x14ac:dyDescent="0.2">
      <c r="B74" s="152" t="s">
        <v>295</v>
      </c>
      <c r="C74" s="148" t="s">
        <v>91</v>
      </c>
      <c r="D74" s="148" t="s">
        <v>352</v>
      </c>
      <c r="E74" s="148" t="s">
        <v>440</v>
      </c>
      <c r="F74" s="150">
        <v>2023</v>
      </c>
      <c r="G74" s="155" t="s">
        <v>472</v>
      </c>
      <c r="H74" s="157" t="s">
        <v>63</v>
      </c>
      <c r="I74" s="157" t="s">
        <v>63</v>
      </c>
      <c r="J74" s="157" t="s">
        <v>63</v>
      </c>
      <c r="K74" s="157" t="s">
        <v>63</v>
      </c>
      <c r="L74" s="157" t="s">
        <v>63</v>
      </c>
      <c r="M74" s="157" t="s">
        <v>63</v>
      </c>
      <c r="N74" s="158" t="s">
        <v>63</v>
      </c>
      <c r="O74" s="144"/>
      <c r="P74" s="142"/>
      <c r="Q74" s="142"/>
    </row>
    <row r="75" spans="2:464" s="126" customFormat="1" ht="94.5" customHeight="1" x14ac:dyDescent="0.2">
      <c r="B75" s="152" t="s">
        <v>148</v>
      </c>
      <c r="C75" s="176" t="s">
        <v>62</v>
      </c>
      <c r="D75" s="148" t="s">
        <v>353</v>
      </c>
      <c r="E75" s="148" t="s">
        <v>149</v>
      </c>
      <c r="F75" s="150">
        <v>2022</v>
      </c>
      <c r="G75" s="154" t="s">
        <v>150</v>
      </c>
      <c r="H75" s="157" t="s">
        <v>63</v>
      </c>
      <c r="I75" s="157" t="s">
        <v>63</v>
      </c>
      <c r="J75" s="157" t="s">
        <v>63</v>
      </c>
      <c r="K75" s="157" t="s">
        <v>63</v>
      </c>
      <c r="L75" s="157" t="s">
        <v>63</v>
      </c>
      <c r="M75" s="157" t="s">
        <v>63</v>
      </c>
      <c r="N75" s="158" t="s">
        <v>63</v>
      </c>
      <c r="O75" s="144"/>
      <c r="P75" s="142"/>
      <c r="Q75" s="142"/>
    </row>
    <row r="76" spans="2:464" s="126" customFormat="1" ht="94.5" customHeight="1" x14ac:dyDescent="0.2">
      <c r="B76" s="152" t="s">
        <v>389</v>
      </c>
      <c r="C76" s="148" t="s">
        <v>91</v>
      </c>
      <c r="D76" s="148" t="s">
        <v>354</v>
      </c>
      <c r="E76" s="148" t="s">
        <v>151</v>
      </c>
      <c r="F76" s="150">
        <v>2023</v>
      </c>
      <c r="G76" s="154" t="s">
        <v>150</v>
      </c>
      <c r="H76" s="157" t="s">
        <v>63</v>
      </c>
      <c r="I76" s="157" t="s">
        <v>63</v>
      </c>
      <c r="J76" s="157" t="s">
        <v>63</v>
      </c>
      <c r="K76" s="157" t="s">
        <v>63</v>
      </c>
      <c r="L76" s="157" t="s">
        <v>63</v>
      </c>
      <c r="M76" s="157" t="s">
        <v>63</v>
      </c>
      <c r="N76" s="158" t="s">
        <v>63</v>
      </c>
      <c r="O76" s="144"/>
      <c r="P76" s="142"/>
      <c r="Q76" s="142"/>
    </row>
    <row r="77" spans="2:464" s="126" customFormat="1" ht="94.5" customHeight="1" x14ac:dyDescent="0.2">
      <c r="B77" s="152" t="s">
        <v>292</v>
      </c>
      <c r="C77" s="148" t="s">
        <v>69</v>
      </c>
      <c r="D77" s="148" t="s">
        <v>152</v>
      </c>
      <c r="E77" s="148" t="s">
        <v>441</v>
      </c>
      <c r="F77" s="150" t="s">
        <v>153</v>
      </c>
      <c r="G77" s="154" t="s">
        <v>150</v>
      </c>
      <c r="H77" s="157" t="s">
        <v>63</v>
      </c>
      <c r="I77" s="157" t="s">
        <v>63</v>
      </c>
      <c r="J77" s="157" t="s">
        <v>63</v>
      </c>
      <c r="K77" s="157" t="s">
        <v>63</v>
      </c>
      <c r="L77" s="157" t="s">
        <v>63</v>
      </c>
      <c r="M77" s="157" t="s">
        <v>63</v>
      </c>
      <c r="N77" s="158" t="s">
        <v>63</v>
      </c>
      <c r="O77" s="144"/>
      <c r="P77" s="142"/>
      <c r="Q77" s="142"/>
    </row>
    <row r="78" spans="2:464" s="126" customFormat="1" ht="94.5" customHeight="1" x14ac:dyDescent="0.2">
      <c r="B78" s="152" t="s">
        <v>154</v>
      </c>
      <c r="C78" s="148" t="s">
        <v>155</v>
      </c>
      <c r="D78" s="152" t="s">
        <v>355</v>
      </c>
      <c r="E78" s="148" t="s">
        <v>442</v>
      </c>
      <c r="F78" s="150" t="s">
        <v>156</v>
      </c>
      <c r="G78" s="154" t="s">
        <v>150</v>
      </c>
      <c r="H78" s="157" t="s">
        <v>63</v>
      </c>
      <c r="I78" s="157" t="s">
        <v>63</v>
      </c>
      <c r="J78" s="157" t="s">
        <v>63</v>
      </c>
      <c r="K78" s="157" t="s">
        <v>63</v>
      </c>
      <c r="L78" s="157" t="s">
        <v>63</v>
      </c>
      <c r="M78" s="157" t="s">
        <v>63</v>
      </c>
      <c r="N78" s="158" t="s">
        <v>63</v>
      </c>
      <c r="O78" s="144"/>
      <c r="P78" s="142"/>
      <c r="Q78" s="142"/>
    </row>
    <row r="79" spans="2:464" s="126" customFormat="1" ht="224.1" customHeight="1" x14ac:dyDescent="0.2">
      <c r="B79" s="152" t="s">
        <v>390</v>
      </c>
      <c r="C79" s="148" t="s">
        <v>91</v>
      </c>
      <c r="D79" s="148" t="s">
        <v>356</v>
      </c>
      <c r="E79" s="148" t="s">
        <v>443</v>
      </c>
      <c r="F79" s="150" t="s">
        <v>156</v>
      </c>
      <c r="G79" s="154" t="s">
        <v>150</v>
      </c>
      <c r="H79" s="157" t="s">
        <v>63</v>
      </c>
      <c r="I79" s="157" t="s">
        <v>63</v>
      </c>
      <c r="J79" s="157" t="s">
        <v>63</v>
      </c>
      <c r="K79" s="157" t="s">
        <v>63</v>
      </c>
      <c r="L79" s="157" t="s">
        <v>63</v>
      </c>
      <c r="M79" s="157" t="s">
        <v>63</v>
      </c>
      <c r="N79" s="158" t="s">
        <v>63</v>
      </c>
      <c r="O79" s="144"/>
      <c r="P79" s="142"/>
      <c r="Q79" s="142"/>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100"/>
      <c r="GB79" s="100"/>
      <c r="GC79" s="100"/>
      <c r="GD79" s="100"/>
      <c r="GE79" s="100"/>
      <c r="GF79" s="100"/>
      <c r="GG79" s="100"/>
      <c r="GH79" s="100"/>
      <c r="GI79" s="100"/>
      <c r="GJ79" s="100"/>
      <c r="GK79" s="100"/>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0"/>
      <c r="HL79" s="100"/>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0"/>
      <c r="IM79" s="100"/>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0"/>
      <c r="JN79" s="100"/>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0"/>
      <c r="KO79" s="100"/>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0"/>
      <c r="LP79" s="100"/>
      <c r="LQ79" s="100"/>
      <c r="LR79" s="100"/>
      <c r="LS79" s="100"/>
      <c r="LT79" s="100"/>
      <c r="LU79" s="100"/>
      <c r="LV79" s="100"/>
      <c r="LW79" s="100"/>
      <c r="LX79" s="100"/>
      <c r="LY79" s="100"/>
      <c r="LZ79" s="100"/>
      <c r="MA79" s="100"/>
      <c r="MB79" s="100"/>
      <c r="MC79" s="100"/>
      <c r="MD79" s="100"/>
      <c r="ME79" s="100"/>
      <c r="MF79" s="100"/>
      <c r="MG79" s="100"/>
      <c r="MH79" s="100"/>
      <c r="MI79" s="100"/>
      <c r="MJ79" s="100"/>
      <c r="MK79" s="100"/>
      <c r="ML79" s="100"/>
      <c r="MM79" s="100"/>
      <c r="MN79" s="100"/>
      <c r="MO79" s="100"/>
      <c r="MP79" s="100"/>
      <c r="MQ79" s="100"/>
      <c r="MR79" s="100"/>
      <c r="MS79" s="100"/>
      <c r="MT79" s="100"/>
      <c r="MU79" s="100"/>
      <c r="MV79" s="100"/>
      <c r="MW79" s="100"/>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0"/>
      <c r="NX79" s="100"/>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0"/>
      <c r="OY79" s="100"/>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0"/>
      <c r="PZ79" s="100"/>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row>
    <row r="80" spans="2:464" s="126" customFormat="1" ht="155.25" customHeight="1" x14ac:dyDescent="0.2">
      <c r="B80" s="152" t="s">
        <v>157</v>
      </c>
      <c r="C80" s="148" t="s">
        <v>91</v>
      </c>
      <c r="D80" s="148" t="s">
        <v>357</v>
      </c>
      <c r="E80" s="148" t="s">
        <v>158</v>
      </c>
      <c r="F80" s="150">
        <v>2023</v>
      </c>
      <c r="G80" s="154" t="s">
        <v>159</v>
      </c>
      <c r="H80" s="157" t="s">
        <v>63</v>
      </c>
      <c r="I80" s="157" t="s">
        <v>63</v>
      </c>
      <c r="J80" s="157" t="s">
        <v>63</v>
      </c>
      <c r="K80" s="157" t="s">
        <v>63</v>
      </c>
      <c r="L80" s="157" t="s">
        <v>63</v>
      </c>
      <c r="M80" s="157" t="s">
        <v>63</v>
      </c>
      <c r="N80" s="158" t="s">
        <v>63</v>
      </c>
      <c r="O80" s="144"/>
      <c r="P80" s="142"/>
      <c r="Q80" s="142"/>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0"/>
      <c r="DX80" s="100"/>
      <c r="DY80" s="100"/>
      <c r="DZ80" s="100"/>
      <c r="EA80" s="100"/>
      <c r="EB80" s="100"/>
      <c r="EC80" s="100"/>
      <c r="ED80" s="100"/>
      <c r="EE80" s="100"/>
      <c r="EF80" s="100"/>
      <c r="EG80" s="100"/>
      <c r="EH80" s="100"/>
      <c r="EI80" s="100"/>
      <c r="EJ80" s="100"/>
      <c r="EK80" s="100"/>
      <c r="EL80" s="100"/>
      <c r="EM80" s="100"/>
      <c r="EN80" s="100"/>
      <c r="EO80" s="100"/>
      <c r="EP80" s="100"/>
      <c r="EQ80" s="100"/>
      <c r="ER80" s="100"/>
      <c r="ES80" s="100"/>
      <c r="ET80" s="100"/>
      <c r="EU80" s="100"/>
      <c r="EV80" s="100"/>
      <c r="EW80" s="100"/>
      <c r="EX80" s="100"/>
      <c r="EY80" s="100"/>
      <c r="EZ80" s="100"/>
      <c r="FA80" s="100"/>
      <c r="FB80" s="100"/>
      <c r="FC80" s="100"/>
      <c r="FD80" s="100"/>
      <c r="FE80" s="100"/>
      <c r="FF80" s="100"/>
      <c r="FG80" s="100"/>
      <c r="FH80" s="100"/>
      <c r="FI80" s="100"/>
      <c r="FJ80" s="100"/>
      <c r="FK80" s="100"/>
      <c r="FL80" s="100"/>
      <c r="FM80" s="100"/>
      <c r="FN80" s="100"/>
      <c r="FO80" s="100"/>
      <c r="FP80" s="100"/>
      <c r="FQ80" s="100"/>
      <c r="FR80" s="100"/>
      <c r="FS80" s="100"/>
      <c r="FT80" s="100"/>
      <c r="FU80" s="100"/>
      <c r="FV80" s="100"/>
      <c r="FW80" s="100"/>
      <c r="FX80" s="100"/>
      <c r="FY80" s="100"/>
      <c r="FZ80" s="100"/>
      <c r="GA80" s="100"/>
      <c r="GB80" s="100"/>
      <c r="GC80" s="100"/>
      <c r="GD80" s="100"/>
      <c r="GE80" s="100"/>
      <c r="GF80" s="100"/>
      <c r="GG80" s="100"/>
      <c r="GH80" s="100"/>
      <c r="GI80" s="100"/>
      <c r="GJ80" s="100"/>
      <c r="GK80" s="100"/>
      <c r="GL80" s="100"/>
      <c r="GM80" s="100"/>
      <c r="GN80" s="100"/>
      <c r="GO80" s="100"/>
      <c r="GP80" s="100"/>
      <c r="GQ80" s="100"/>
      <c r="GR80" s="100"/>
      <c r="GS80" s="100"/>
      <c r="GT80" s="100"/>
      <c r="GU80" s="100"/>
      <c r="GV80" s="100"/>
      <c r="GW80" s="100"/>
      <c r="GX80" s="100"/>
      <c r="GY80" s="100"/>
      <c r="GZ80" s="100"/>
      <c r="HA80" s="100"/>
      <c r="HB80" s="100"/>
      <c r="HC80" s="100"/>
      <c r="HD80" s="100"/>
      <c r="HE80" s="100"/>
      <c r="HF80" s="100"/>
      <c r="HG80" s="100"/>
      <c r="HH80" s="100"/>
      <c r="HI80" s="100"/>
      <c r="HJ80" s="100"/>
      <c r="HK80" s="100"/>
      <c r="HL80" s="100"/>
      <c r="HM80" s="100"/>
      <c r="HN80" s="100"/>
      <c r="HO80" s="100"/>
      <c r="HP80" s="100"/>
      <c r="HQ80" s="100"/>
      <c r="HR80" s="100"/>
      <c r="HS80" s="100"/>
      <c r="HT80" s="100"/>
      <c r="HU80" s="100"/>
      <c r="HV80" s="100"/>
      <c r="HW80" s="100"/>
      <c r="HX80" s="100"/>
      <c r="HY80" s="100"/>
      <c r="HZ80" s="100"/>
      <c r="IA80" s="100"/>
      <c r="IB80" s="100"/>
      <c r="IC80" s="100"/>
      <c r="ID80" s="100"/>
      <c r="IE80" s="100"/>
      <c r="IF80" s="100"/>
      <c r="IG80" s="100"/>
      <c r="IH80" s="100"/>
      <c r="II80" s="100"/>
      <c r="IJ80" s="100"/>
      <c r="IK80" s="100"/>
      <c r="IL80" s="100"/>
      <c r="IM80" s="100"/>
      <c r="IN80" s="100"/>
      <c r="IO80" s="100"/>
      <c r="IP80" s="100"/>
      <c r="IQ80" s="100"/>
      <c r="IR80" s="100"/>
      <c r="IS80" s="100"/>
      <c r="IT80" s="100"/>
      <c r="IU80" s="100"/>
      <c r="IV80" s="100"/>
      <c r="IW80" s="100"/>
      <c r="IX80" s="100"/>
      <c r="IY80" s="100"/>
      <c r="IZ80" s="100"/>
      <c r="JA80" s="100"/>
      <c r="JB80" s="100"/>
      <c r="JC80" s="100"/>
      <c r="JD80" s="100"/>
      <c r="JE80" s="100"/>
      <c r="JF80" s="100"/>
      <c r="JG80" s="100"/>
      <c r="JH80" s="100"/>
      <c r="JI80" s="100"/>
      <c r="JJ80" s="100"/>
      <c r="JK80" s="100"/>
      <c r="JL80" s="100"/>
      <c r="JM80" s="100"/>
      <c r="JN80" s="100"/>
      <c r="JO80" s="100"/>
      <c r="JP80" s="100"/>
      <c r="JQ80" s="100"/>
      <c r="JR80" s="100"/>
      <c r="JS80" s="100"/>
      <c r="JT80" s="100"/>
      <c r="JU80" s="100"/>
      <c r="JV80" s="100"/>
      <c r="JW80" s="100"/>
      <c r="JX80" s="100"/>
      <c r="JY80" s="100"/>
      <c r="JZ80" s="100"/>
      <c r="KA80" s="100"/>
      <c r="KB80" s="100"/>
      <c r="KC80" s="100"/>
      <c r="KD80" s="100"/>
      <c r="KE80" s="100"/>
      <c r="KF80" s="100"/>
      <c r="KG80" s="100"/>
      <c r="KH80" s="100"/>
      <c r="KI80" s="100"/>
      <c r="KJ80" s="100"/>
      <c r="KK80" s="100"/>
      <c r="KL80" s="100"/>
      <c r="KM80" s="100"/>
      <c r="KN80" s="100"/>
      <c r="KO80" s="100"/>
      <c r="KP80" s="100"/>
      <c r="KQ80" s="100"/>
      <c r="KR80" s="100"/>
      <c r="KS80" s="100"/>
      <c r="KT80" s="100"/>
      <c r="KU80" s="100"/>
      <c r="KV80" s="100"/>
      <c r="KW80" s="100"/>
      <c r="KX80" s="100"/>
      <c r="KY80" s="100"/>
      <c r="KZ80" s="100"/>
      <c r="LA80" s="100"/>
      <c r="LB80" s="100"/>
      <c r="LC80" s="100"/>
      <c r="LD80" s="100"/>
      <c r="LE80" s="100"/>
      <c r="LF80" s="100"/>
      <c r="LG80" s="100"/>
      <c r="LH80" s="100"/>
      <c r="LI80" s="100"/>
      <c r="LJ80" s="100"/>
      <c r="LK80" s="100"/>
      <c r="LL80" s="100"/>
      <c r="LM80" s="100"/>
      <c r="LN80" s="100"/>
      <c r="LO80" s="100"/>
      <c r="LP80" s="100"/>
      <c r="LQ80" s="100"/>
      <c r="LR80" s="100"/>
      <c r="LS80" s="100"/>
      <c r="LT80" s="100"/>
      <c r="LU80" s="100"/>
      <c r="LV80" s="100"/>
      <c r="LW80" s="100"/>
      <c r="LX80" s="100"/>
      <c r="LY80" s="100"/>
      <c r="LZ80" s="100"/>
      <c r="MA80" s="100"/>
      <c r="MB80" s="100"/>
      <c r="MC80" s="100"/>
      <c r="MD80" s="100"/>
      <c r="ME80" s="100"/>
      <c r="MF80" s="100"/>
      <c r="MG80" s="100"/>
      <c r="MH80" s="100"/>
      <c r="MI80" s="100"/>
      <c r="MJ80" s="100"/>
      <c r="MK80" s="100"/>
      <c r="ML80" s="100"/>
      <c r="MM80" s="100"/>
      <c r="MN80" s="100"/>
      <c r="MO80" s="100"/>
      <c r="MP80" s="100"/>
      <c r="MQ80" s="100"/>
      <c r="MR80" s="100"/>
      <c r="MS80" s="100"/>
      <c r="MT80" s="100"/>
      <c r="MU80" s="100"/>
      <c r="MV80" s="100"/>
      <c r="MW80" s="100"/>
      <c r="MX80" s="100"/>
      <c r="MY80" s="100"/>
      <c r="MZ80" s="100"/>
      <c r="NA80" s="100"/>
      <c r="NB80" s="100"/>
      <c r="NC80" s="100"/>
      <c r="ND80" s="100"/>
      <c r="NE80" s="100"/>
      <c r="NF80" s="100"/>
      <c r="NG80" s="100"/>
      <c r="NH80" s="100"/>
      <c r="NI80" s="100"/>
      <c r="NJ80" s="100"/>
      <c r="NK80" s="100"/>
      <c r="NL80" s="100"/>
      <c r="NM80" s="100"/>
      <c r="NN80" s="100"/>
      <c r="NO80" s="100"/>
      <c r="NP80" s="100"/>
      <c r="NQ80" s="100"/>
      <c r="NR80" s="100"/>
      <c r="NS80" s="100"/>
      <c r="NT80" s="100"/>
      <c r="NU80" s="100"/>
      <c r="NV80" s="100"/>
      <c r="NW80" s="100"/>
      <c r="NX80" s="100"/>
      <c r="NY80" s="100"/>
    </row>
    <row r="81" spans="2:464" s="126" customFormat="1" ht="111.75" customHeight="1" x14ac:dyDescent="0.2">
      <c r="B81" s="152" t="s">
        <v>160</v>
      </c>
      <c r="C81" s="148" t="s">
        <v>69</v>
      </c>
      <c r="D81" s="148" t="s">
        <v>161</v>
      </c>
      <c r="E81" s="148" t="s">
        <v>162</v>
      </c>
      <c r="F81" s="150">
        <v>2022</v>
      </c>
      <c r="G81" s="154" t="s">
        <v>479</v>
      </c>
      <c r="H81" s="157" t="s">
        <v>63</v>
      </c>
      <c r="I81" s="157" t="s">
        <v>63</v>
      </c>
      <c r="J81" s="157" t="s">
        <v>63</v>
      </c>
      <c r="K81" s="157" t="s">
        <v>63</v>
      </c>
      <c r="L81" s="157" t="s">
        <v>63</v>
      </c>
      <c r="M81" s="157" t="s">
        <v>63</v>
      </c>
      <c r="N81" s="158" t="s">
        <v>63</v>
      </c>
      <c r="O81" s="144"/>
      <c r="P81" s="142"/>
      <c r="Q81" s="142"/>
    </row>
    <row r="82" spans="2:464" s="126" customFormat="1" ht="237" customHeight="1" x14ac:dyDescent="0.2">
      <c r="B82" s="152" t="s">
        <v>296</v>
      </c>
      <c r="C82" s="176" t="s">
        <v>62</v>
      </c>
      <c r="D82" s="149" t="s">
        <v>358</v>
      </c>
      <c r="E82" s="148" t="s">
        <v>444</v>
      </c>
      <c r="F82" s="150">
        <v>2023</v>
      </c>
      <c r="G82" s="154" t="s">
        <v>86</v>
      </c>
      <c r="H82" s="157" t="s">
        <v>63</v>
      </c>
      <c r="I82" s="157" t="s">
        <v>63</v>
      </c>
      <c r="J82" s="157" t="s">
        <v>63</v>
      </c>
      <c r="K82" s="157" t="s">
        <v>63</v>
      </c>
      <c r="L82" s="157" t="s">
        <v>63</v>
      </c>
      <c r="M82" s="157" t="s">
        <v>63</v>
      </c>
      <c r="N82" s="158" t="s">
        <v>63</v>
      </c>
      <c r="O82" s="144"/>
      <c r="P82" s="142"/>
      <c r="Q82" s="142"/>
    </row>
    <row r="83" spans="2:464" s="126" customFormat="1" ht="157.15" customHeight="1" x14ac:dyDescent="0.2">
      <c r="B83" s="152" t="s">
        <v>163</v>
      </c>
      <c r="C83" s="176" t="s">
        <v>62</v>
      </c>
      <c r="D83" s="148" t="s">
        <v>359</v>
      </c>
      <c r="E83" s="148" t="s">
        <v>444</v>
      </c>
      <c r="F83" s="150">
        <v>2023</v>
      </c>
      <c r="G83" s="154" t="s">
        <v>86</v>
      </c>
      <c r="H83" s="157" t="s">
        <v>63</v>
      </c>
      <c r="I83" s="157" t="s">
        <v>63</v>
      </c>
      <c r="J83" s="157" t="s">
        <v>63</v>
      </c>
      <c r="K83" s="157" t="s">
        <v>63</v>
      </c>
      <c r="L83" s="157" t="s">
        <v>63</v>
      </c>
      <c r="M83" s="157" t="s">
        <v>63</v>
      </c>
      <c r="N83" s="158" t="s">
        <v>63</v>
      </c>
      <c r="O83" s="144"/>
      <c r="P83" s="142"/>
      <c r="Q83" s="142"/>
    </row>
    <row r="84" spans="2:464" s="126" customFormat="1" ht="121.5" customHeight="1" x14ac:dyDescent="0.2">
      <c r="B84" s="152" t="s">
        <v>164</v>
      </c>
      <c r="C84" s="176" t="s">
        <v>62</v>
      </c>
      <c r="D84" s="148" t="s">
        <v>360</v>
      </c>
      <c r="E84" s="148" t="s">
        <v>445</v>
      </c>
      <c r="F84" s="150">
        <v>2024</v>
      </c>
      <c r="G84" s="154" t="s">
        <v>480</v>
      </c>
      <c r="H84" s="157" t="s">
        <v>63</v>
      </c>
      <c r="I84" s="157" t="s">
        <v>63</v>
      </c>
      <c r="J84" s="157" t="s">
        <v>63</v>
      </c>
      <c r="K84" s="157" t="s">
        <v>63</v>
      </c>
      <c r="L84" s="157" t="s">
        <v>63</v>
      </c>
      <c r="M84" s="157" t="s">
        <v>63</v>
      </c>
      <c r="N84" s="158" t="s">
        <v>63</v>
      </c>
      <c r="O84" s="144"/>
      <c r="P84" s="142"/>
      <c r="Q84" s="142"/>
    </row>
    <row r="85" spans="2:464" s="126" customFormat="1" ht="108" customHeight="1" x14ac:dyDescent="0.2">
      <c r="B85" s="152" t="s">
        <v>165</v>
      </c>
      <c r="C85" s="148" t="s">
        <v>64</v>
      </c>
      <c r="D85" s="148" t="s">
        <v>361</v>
      </c>
      <c r="E85" s="148" t="s">
        <v>446</v>
      </c>
      <c r="F85" s="150">
        <v>2024</v>
      </c>
      <c r="G85" s="154" t="s">
        <v>480</v>
      </c>
      <c r="H85" s="173" t="s">
        <v>63</v>
      </c>
      <c r="I85" s="173" t="s">
        <v>63</v>
      </c>
      <c r="J85" s="173" t="s">
        <v>63</v>
      </c>
      <c r="K85" s="173" t="s">
        <v>63</v>
      </c>
      <c r="L85" s="173" t="s">
        <v>63</v>
      </c>
      <c r="M85" s="173" t="s">
        <v>63</v>
      </c>
      <c r="N85" s="174" t="s">
        <v>63</v>
      </c>
      <c r="O85" s="144"/>
      <c r="P85" s="142"/>
      <c r="Q85" s="142"/>
    </row>
    <row r="86" spans="2:464" s="126" customFormat="1" ht="156.75" customHeight="1" x14ac:dyDescent="0.2">
      <c r="B86" s="152" t="s">
        <v>166</v>
      </c>
      <c r="C86" s="148" t="s">
        <v>91</v>
      </c>
      <c r="D86" s="148" t="s">
        <v>362</v>
      </c>
      <c r="E86" s="148" t="s">
        <v>167</v>
      </c>
      <c r="F86" s="150">
        <v>2022</v>
      </c>
      <c r="G86" s="154" t="s">
        <v>470</v>
      </c>
      <c r="H86" s="157" t="s">
        <v>63</v>
      </c>
      <c r="I86" s="157" t="s">
        <v>63</v>
      </c>
      <c r="J86" s="157" t="s">
        <v>63</v>
      </c>
      <c r="K86" s="157" t="s">
        <v>63</v>
      </c>
      <c r="L86" s="157" t="s">
        <v>63</v>
      </c>
      <c r="M86" s="157" t="s">
        <v>63</v>
      </c>
      <c r="N86" s="158" t="s">
        <v>63</v>
      </c>
      <c r="O86" s="144"/>
      <c r="P86" s="142"/>
      <c r="Q86" s="142"/>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c r="EO86" s="100"/>
      <c r="EP86" s="100"/>
      <c r="EQ86" s="100"/>
      <c r="ER86" s="100"/>
      <c r="ES86" s="100"/>
      <c r="ET86" s="100"/>
      <c r="EU86" s="100"/>
      <c r="EV86" s="100"/>
      <c r="EW86" s="100"/>
      <c r="EX86" s="100"/>
      <c r="EY86" s="100"/>
      <c r="EZ86" s="100"/>
      <c r="FA86" s="100"/>
      <c r="FB86" s="100"/>
      <c r="FC86" s="100"/>
      <c r="FD86" s="100"/>
      <c r="FE86" s="100"/>
      <c r="FF86" s="100"/>
      <c r="FG86" s="100"/>
      <c r="FH86" s="100"/>
      <c r="FI86" s="100"/>
      <c r="FJ86" s="100"/>
      <c r="FK86" s="100"/>
      <c r="FL86" s="100"/>
      <c r="FM86" s="100"/>
      <c r="FN86" s="100"/>
      <c r="FO86" s="100"/>
      <c r="FP86" s="100"/>
      <c r="FQ86" s="100"/>
      <c r="FR86" s="100"/>
      <c r="FS86" s="100"/>
      <c r="FT86" s="100"/>
      <c r="FU86" s="100"/>
      <c r="FV86" s="100"/>
      <c r="FW86" s="100"/>
      <c r="FX86" s="100"/>
      <c r="FY86" s="100"/>
      <c r="FZ86" s="100"/>
      <c r="GA86" s="100"/>
      <c r="GB86" s="100"/>
      <c r="GC86" s="100"/>
      <c r="GD86" s="100"/>
      <c r="GE86" s="100"/>
      <c r="GF86" s="100"/>
      <c r="GG86" s="100"/>
      <c r="GH86" s="100"/>
      <c r="GI86" s="100"/>
      <c r="GJ86" s="100"/>
      <c r="GK86" s="100"/>
      <c r="GL86" s="100"/>
      <c r="GM86" s="100"/>
      <c r="GN86" s="100"/>
      <c r="GO86" s="100"/>
      <c r="GP86" s="100"/>
      <c r="GQ86" s="100"/>
      <c r="GR86" s="100"/>
      <c r="GS86" s="100"/>
      <c r="GT86" s="100"/>
      <c r="GU86" s="100"/>
      <c r="GV86" s="100"/>
      <c r="GW86" s="100"/>
      <c r="GX86" s="100"/>
      <c r="GY86" s="100"/>
      <c r="GZ86" s="100"/>
      <c r="HA86" s="100"/>
      <c r="HB86" s="100"/>
      <c r="HC86" s="100"/>
      <c r="HD86" s="100"/>
      <c r="HE86" s="100"/>
      <c r="HF86" s="100"/>
      <c r="HG86" s="100"/>
      <c r="HH86" s="100"/>
      <c r="HI86" s="100"/>
      <c r="HJ86" s="100"/>
      <c r="HK86" s="100"/>
      <c r="HL86" s="100"/>
      <c r="HM86" s="100"/>
      <c r="HN86" s="100"/>
      <c r="HO86" s="100"/>
      <c r="HP86" s="100"/>
      <c r="HQ86" s="100"/>
      <c r="HR86" s="100"/>
      <c r="HS86" s="100"/>
      <c r="HT86" s="100"/>
      <c r="HU86" s="100"/>
      <c r="HV86" s="100"/>
      <c r="HW86" s="100"/>
      <c r="HX86" s="100"/>
      <c r="HY86" s="100"/>
      <c r="HZ86" s="100"/>
      <c r="IA86" s="100"/>
      <c r="IB86" s="100"/>
      <c r="IC86" s="100"/>
      <c r="ID86" s="100"/>
      <c r="IE86" s="100"/>
      <c r="IF86" s="100"/>
      <c r="IG86" s="100"/>
      <c r="IH86" s="100"/>
      <c r="II86" s="100"/>
      <c r="IJ86" s="100"/>
      <c r="IK86" s="100"/>
      <c r="IL86" s="100"/>
      <c r="IM86" s="100"/>
      <c r="IN86" s="100"/>
      <c r="IO86" s="100"/>
      <c r="IP86" s="100"/>
      <c r="IQ86" s="100"/>
      <c r="IR86" s="100"/>
      <c r="IS86" s="100"/>
      <c r="IT86" s="100"/>
      <c r="IU86" s="100"/>
      <c r="IV86" s="100"/>
      <c r="IW86" s="100"/>
      <c r="IX86" s="100"/>
      <c r="IY86" s="100"/>
      <c r="IZ86" s="100"/>
      <c r="JA86" s="100"/>
      <c r="JB86" s="100"/>
      <c r="JC86" s="100"/>
      <c r="JD86" s="100"/>
      <c r="JE86" s="100"/>
      <c r="JF86" s="100"/>
      <c r="JG86" s="100"/>
      <c r="JH86" s="100"/>
      <c r="JI86" s="100"/>
      <c r="JJ86" s="100"/>
      <c r="JK86" s="100"/>
      <c r="JL86" s="100"/>
      <c r="JM86" s="100"/>
      <c r="JN86" s="100"/>
      <c r="JO86" s="100"/>
      <c r="JP86" s="100"/>
      <c r="JQ86" s="100"/>
      <c r="JR86" s="100"/>
      <c r="JS86" s="100"/>
      <c r="JT86" s="100"/>
      <c r="JU86" s="100"/>
      <c r="JV86" s="100"/>
      <c r="JW86" s="100"/>
      <c r="JX86" s="100"/>
      <c r="JY86" s="100"/>
      <c r="JZ86" s="100"/>
      <c r="KA86" s="100"/>
      <c r="KB86" s="100"/>
      <c r="KC86" s="100"/>
      <c r="KD86" s="100"/>
      <c r="KE86" s="100"/>
      <c r="KF86" s="100"/>
      <c r="KG86" s="100"/>
      <c r="KH86" s="100"/>
      <c r="KI86" s="100"/>
      <c r="KJ86" s="100"/>
      <c r="KK86" s="100"/>
      <c r="KL86" s="100"/>
      <c r="KM86" s="100"/>
      <c r="KN86" s="100"/>
      <c r="KO86" s="100"/>
      <c r="KP86" s="100"/>
      <c r="KQ86" s="100"/>
      <c r="KR86" s="100"/>
      <c r="KS86" s="100"/>
      <c r="KT86" s="100"/>
      <c r="KU86" s="100"/>
      <c r="KV86" s="100"/>
      <c r="KW86" s="100"/>
      <c r="KX86" s="100"/>
      <c r="KY86" s="100"/>
      <c r="KZ86" s="100"/>
      <c r="LA86" s="100"/>
      <c r="LB86" s="100"/>
      <c r="LC86" s="100"/>
      <c r="LD86" s="100"/>
      <c r="LE86" s="100"/>
      <c r="LF86" s="100"/>
      <c r="LG86" s="100"/>
      <c r="LH86" s="100"/>
      <c r="LI86" s="100"/>
      <c r="LJ86" s="100"/>
      <c r="LK86" s="100"/>
      <c r="LL86" s="100"/>
      <c r="LM86" s="100"/>
      <c r="LN86" s="100"/>
      <c r="LO86" s="100"/>
      <c r="LP86" s="100"/>
      <c r="LQ86" s="100"/>
      <c r="LR86" s="100"/>
      <c r="LS86" s="100"/>
      <c r="LT86" s="100"/>
      <c r="LU86" s="100"/>
      <c r="LV86" s="100"/>
      <c r="LW86" s="100"/>
      <c r="LX86" s="100"/>
      <c r="LY86" s="100"/>
      <c r="LZ86" s="100"/>
      <c r="MA86" s="100"/>
      <c r="MB86" s="100"/>
      <c r="MC86" s="100"/>
      <c r="MD86" s="100"/>
      <c r="ME86" s="100"/>
      <c r="MF86" s="100"/>
      <c r="MG86" s="100"/>
      <c r="MH86" s="100"/>
      <c r="MI86" s="100"/>
      <c r="MJ86" s="100"/>
      <c r="MK86" s="100"/>
      <c r="ML86" s="100"/>
      <c r="MM86" s="100"/>
      <c r="MN86" s="100"/>
      <c r="MO86" s="100"/>
      <c r="MP86" s="100"/>
      <c r="MQ86" s="100"/>
      <c r="MR86" s="100"/>
      <c r="MS86" s="100"/>
      <c r="MT86" s="100"/>
      <c r="MU86" s="100"/>
      <c r="MV86" s="100"/>
      <c r="MW86" s="100"/>
      <c r="MX86" s="100"/>
      <c r="MY86" s="100"/>
      <c r="MZ86" s="100"/>
      <c r="NA86" s="100"/>
      <c r="NB86" s="100"/>
      <c r="NC86" s="100"/>
      <c r="ND86" s="100"/>
      <c r="NE86" s="100"/>
      <c r="NF86" s="100"/>
      <c r="NG86" s="100"/>
      <c r="NH86" s="100"/>
      <c r="NI86" s="100"/>
      <c r="NJ86" s="100"/>
      <c r="NK86" s="100"/>
      <c r="NL86" s="100"/>
      <c r="NM86" s="100"/>
      <c r="NN86" s="100"/>
      <c r="NO86" s="100"/>
      <c r="NP86" s="100"/>
      <c r="NQ86" s="100"/>
      <c r="NR86" s="100"/>
      <c r="NS86" s="100"/>
      <c r="NT86" s="100"/>
      <c r="NU86" s="100"/>
      <c r="NV86" s="100"/>
      <c r="NW86" s="100"/>
      <c r="NX86" s="100"/>
      <c r="NY86" s="100"/>
    </row>
    <row r="87" spans="2:464" s="126" customFormat="1" ht="135.75" customHeight="1" x14ac:dyDescent="0.2">
      <c r="B87" s="152" t="s">
        <v>168</v>
      </c>
      <c r="C87" s="148" t="s">
        <v>64</v>
      </c>
      <c r="D87" s="148" t="s">
        <v>363</v>
      </c>
      <c r="E87" s="148" t="s">
        <v>499</v>
      </c>
      <c r="F87" s="150">
        <v>2022</v>
      </c>
      <c r="G87" s="154" t="s">
        <v>471</v>
      </c>
      <c r="H87" s="157" t="s">
        <v>63</v>
      </c>
      <c r="I87" s="157" t="s">
        <v>63</v>
      </c>
      <c r="J87" s="157" t="s">
        <v>63</v>
      </c>
      <c r="K87" s="157" t="s">
        <v>63</v>
      </c>
      <c r="L87" s="157" t="s">
        <v>63</v>
      </c>
      <c r="M87" s="157" t="s">
        <v>63</v>
      </c>
      <c r="N87" s="158" t="s">
        <v>63</v>
      </c>
      <c r="O87" s="144"/>
      <c r="P87" s="142"/>
      <c r="Q87" s="142"/>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c r="DO87" s="100"/>
      <c r="DP87" s="100"/>
      <c r="DQ87" s="100"/>
      <c r="DR87" s="100"/>
      <c r="DS87" s="100"/>
      <c r="DT87" s="100"/>
      <c r="DU87" s="100"/>
      <c r="DV87" s="100"/>
      <c r="DW87" s="100"/>
      <c r="DX87" s="100"/>
      <c r="DY87" s="100"/>
      <c r="DZ87" s="100"/>
      <c r="EA87" s="100"/>
      <c r="EB87" s="100"/>
      <c r="EC87" s="100"/>
      <c r="ED87" s="100"/>
      <c r="EE87" s="100"/>
      <c r="EF87" s="100"/>
      <c r="EG87" s="100"/>
      <c r="EH87" s="100"/>
      <c r="EI87" s="100"/>
      <c r="EJ87" s="100"/>
      <c r="EK87" s="100"/>
      <c r="EL87" s="100"/>
      <c r="EM87" s="100"/>
      <c r="EN87" s="100"/>
      <c r="EO87" s="100"/>
      <c r="EP87" s="100"/>
      <c r="EQ87" s="100"/>
      <c r="ER87" s="100"/>
      <c r="ES87" s="100"/>
      <c r="ET87" s="100"/>
      <c r="EU87" s="100"/>
      <c r="EV87" s="100"/>
      <c r="EW87" s="100"/>
      <c r="EX87" s="100"/>
      <c r="EY87" s="100"/>
      <c r="EZ87" s="100"/>
      <c r="FA87" s="100"/>
      <c r="FB87" s="100"/>
      <c r="FC87" s="100"/>
      <c r="FD87" s="100"/>
      <c r="FE87" s="100"/>
      <c r="FF87" s="100"/>
      <c r="FG87" s="100"/>
      <c r="FH87" s="100"/>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c r="GH87" s="100"/>
      <c r="GI87" s="100"/>
      <c r="GJ87" s="100"/>
      <c r="GK87" s="100"/>
      <c r="GL87" s="100"/>
      <c r="GM87" s="100"/>
      <c r="GN87" s="100"/>
      <c r="GO87" s="100"/>
      <c r="GP87" s="100"/>
      <c r="GQ87" s="100"/>
      <c r="GR87" s="100"/>
      <c r="GS87" s="100"/>
      <c r="GT87" s="100"/>
      <c r="GU87" s="100"/>
      <c r="GV87" s="100"/>
      <c r="GW87" s="100"/>
      <c r="GX87" s="100"/>
      <c r="GY87" s="100"/>
      <c r="GZ87" s="100"/>
      <c r="HA87" s="100"/>
      <c r="HB87" s="100"/>
      <c r="HC87" s="100"/>
      <c r="HD87" s="100"/>
      <c r="HE87" s="100"/>
      <c r="HF87" s="100"/>
      <c r="HG87" s="100"/>
      <c r="HH87" s="100"/>
      <c r="HI87" s="100"/>
      <c r="HJ87" s="100"/>
      <c r="HK87" s="100"/>
      <c r="HL87" s="100"/>
      <c r="HM87" s="100"/>
      <c r="HN87" s="100"/>
      <c r="HO87" s="100"/>
      <c r="HP87" s="100"/>
      <c r="HQ87" s="100"/>
      <c r="HR87" s="100"/>
      <c r="HS87" s="100"/>
      <c r="HT87" s="100"/>
      <c r="HU87" s="100"/>
      <c r="HV87" s="100"/>
      <c r="HW87" s="100"/>
      <c r="HX87" s="100"/>
      <c r="HY87" s="100"/>
      <c r="HZ87" s="100"/>
      <c r="IA87" s="100"/>
      <c r="IB87" s="100"/>
      <c r="IC87" s="100"/>
      <c r="ID87" s="100"/>
      <c r="IE87" s="100"/>
      <c r="IF87" s="100"/>
      <c r="IG87" s="100"/>
      <c r="IH87" s="100"/>
      <c r="II87" s="100"/>
      <c r="IJ87" s="100"/>
      <c r="IK87" s="100"/>
      <c r="IL87" s="100"/>
      <c r="IM87" s="100"/>
      <c r="IN87" s="100"/>
      <c r="IO87" s="100"/>
      <c r="IP87" s="100"/>
      <c r="IQ87" s="100"/>
      <c r="IR87" s="100"/>
      <c r="IS87" s="100"/>
      <c r="IT87" s="100"/>
      <c r="IU87" s="100"/>
      <c r="IV87" s="100"/>
      <c r="IW87" s="100"/>
      <c r="IX87" s="100"/>
      <c r="IY87" s="100"/>
      <c r="IZ87" s="100"/>
      <c r="JA87" s="100"/>
      <c r="JB87" s="100"/>
      <c r="JC87" s="100"/>
      <c r="JD87" s="100"/>
      <c r="JE87" s="100"/>
      <c r="JF87" s="100"/>
      <c r="JG87" s="100"/>
      <c r="JH87" s="100"/>
      <c r="JI87" s="100"/>
      <c r="JJ87" s="100"/>
      <c r="JK87" s="100"/>
      <c r="JL87" s="100"/>
      <c r="JM87" s="100"/>
      <c r="JN87" s="100"/>
      <c r="JO87" s="100"/>
      <c r="JP87" s="100"/>
      <c r="JQ87" s="100"/>
      <c r="JR87" s="100"/>
      <c r="JS87" s="100"/>
      <c r="JT87" s="100"/>
      <c r="JU87" s="100"/>
      <c r="JV87" s="100"/>
      <c r="JW87" s="100"/>
      <c r="JX87" s="100"/>
      <c r="JY87" s="100"/>
      <c r="JZ87" s="100"/>
      <c r="KA87" s="100"/>
      <c r="KB87" s="100"/>
      <c r="KC87" s="100"/>
      <c r="KD87" s="100"/>
      <c r="KE87" s="100"/>
      <c r="KF87" s="100"/>
      <c r="KG87" s="100"/>
      <c r="KH87" s="100"/>
      <c r="KI87" s="100"/>
      <c r="KJ87" s="100"/>
      <c r="KK87" s="100"/>
      <c r="KL87" s="100"/>
      <c r="KM87" s="100"/>
      <c r="KN87" s="100"/>
      <c r="KO87" s="100"/>
      <c r="KP87" s="100"/>
      <c r="KQ87" s="100"/>
      <c r="KR87" s="100"/>
      <c r="KS87" s="100"/>
      <c r="KT87" s="100"/>
      <c r="KU87" s="100"/>
      <c r="KV87" s="100"/>
      <c r="KW87" s="100"/>
      <c r="KX87" s="100"/>
      <c r="KY87" s="100"/>
      <c r="KZ87" s="100"/>
      <c r="LA87" s="100"/>
      <c r="LB87" s="100"/>
      <c r="LC87" s="100"/>
      <c r="LD87" s="100"/>
      <c r="LE87" s="100"/>
      <c r="LF87" s="100"/>
      <c r="LG87" s="100"/>
      <c r="LH87" s="100"/>
      <c r="LI87" s="100"/>
      <c r="LJ87" s="100"/>
      <c r="LK87" s="100"/>
      <c r="LL87" s="100"/>
      <c r="LM87" s="100"/>
      <c r="LN87" s="100"/>
      <c r="LO87" s="100"/>
      <c r="LP87" s="100"/>
      <c r="LQ87" s="100"/>
      <c r="LR87" s="100"/>
      <c r="LS87" s="100"/>
      <c r="LT87" s="100"/>
      <c r="LU87" s="100"/>
      <c r="LV87" s="100"/>
      <c r="LW87" s="100"/>
      <c r="LX87" s="100"/>
      <c r="LY87" s="100"/>
      <c r="LZ87" s="100"/>
      <c r="MA87" s="100"/>
      <c r="MB87" s="100"/>
      <c r="MC87" s="100"/>
      <c r="MD87" s="100"/>
      <c r="ME87" s="100"/>
      <c r="MF87" s="100"/>
      <c r="MG87" s="100"/>
      <c r="MH87" s="100"/>
      <c r="MI87" s="100"/>
      <c r="MJ87" s="100"/>
      <c r="MK87" s="100"/>
      <c r="ML87" s="100"/>
      <c r="MM87" s="100"/>
      <c r="MN87" s="100"/>
      <c r="MO87" s="100"/>
      <c r="MP87" s="100"/>
      <c r="MQ87" s="100"/>
      <c r="MR87" s="100"/>
      <c r="MS87" s="100"/>
      <c r="MT87" s="100"/>
      <c r="MU87" s="100"/>
      <c r="MV87" s="100"/>
      <c r="MW87" s="100"/>
      <c r="MX87" s="100"/>
      <c r="MY87" s="100"/>
      <c r="MZ87" s="100"/>
      <c r="NA87" s="100"/>
      <c r="NB87" s="100"/>
      <c r="NC87" s="100"/>
      <c r="ND87" s="100"/>
      <c r="NE87" s="100"/>
      <c r="NF87" s="100"/>
      <c r="NG87" s="100"/>
      <c r="NH87" s="100"/>
      <c r="NI87" s="100"/>
      <c r="NJ87" s="100"/>
      <c r="NK87" s="100"/>
      <c r="NL87" s="100"/>
      <c r="NM87" s="100"/>
      <c r="NN87" s="100"/>
      <c r="NO87" s="100"/>
      <c r="NP87" s="100"/>
      <c r="NQ87" s="100"/>
      <c r="NR87" s="100"/>
      <c r="NS87" s="100"/>
      <c r="NT87" s="100"/>
      <c r="NU87" s="100"/>
      <c r="NV87" s="100"/>
      <c r="NW87" s="100"/>
      <c r="NX87" s="100"/>
      <c r="NY87" s="100"/>
    </row>
    <row r="88" spans="2:464" s="126" customFormat="1" ht="285.75" customHeight="1" x14ac:dyDescent="0.2">
      <c r="B88" s="152" t="s">
        <v>297</v>
      </c>
      <c r="C88" s="148" t="s">
        <v>91</v>
      </c>
      <c r="D88" s="147" t="s">
        <v>364</v>
      </c>
      <c r="E88" s="148" t="s">
        <v>447</v>
      </c>
      <c r="F88" s="150">
        <v>2022</v>
      </c>
      <c r="G88" s="154" t="s">
        <v>169</v>
      </c>
      <c r="H88" s="157" t="s">
        <v>63</v>
      </c>
      <c r="I88" s="157" t="s">
        <v>63</v>
      </c>
      <c r="J88" s="157" t="s">
        <v>63</v>
      </c>
      <c r="K88" s="157" t="s">
        <v>63</v>
      </c>
      <c r="L88" s="157" t="s">
        <v>63</v>
      </c>
      <c r="M88" s="157" t="s">
        <v>63</v>
      </c>
      <c r="N88" s="158" t="s">
        <v>63</v>
      </c>
      <c r="O88" s="144"/>
      <c r="P88" s="142"/>
      <c r="Q88" s="142"/>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c r="EO88" s="100"/>
      <c r="EP88" s="100"/>
      <c r="EQ88" s="100"/>
      <c r="ER88" s="100"/>
      <c r="ES88" s="100"/>
      <c r="ET88" s="100"/>
      <c r="EU88" s="100"/>
      <c r="EV88" s="100"/>
      <c r="EW88" s="100"/>
      <c r="EX88" s="100"/>
      <c r="EY88" s="100"/>
      <c r="EZ88" s="100"/>
      <c r="FA88" s="100"/>
      <c r="FB88" s="100"/>
      <c r="FC88" s="100"/>
      <c r="FD88" s="100"/>
      <c r="FE88" s="100"/>
      <c r="FF88" s="100"/>
      <c r="FG88" s="100"/>
      <c r="FH88" s="100"/>
      <c r="FI88" s="100"/>
      <c r="FJ88" s="100"/>
      <c r="FK88" s="100"/>
      <c r="FL88" s="100"/>
      <c r="FM88" s="100"/>
      <c r="FN88" s="100"/>
      <c r="FO88" s="100"/>
      <c r="FP88" s="100"/>
      <c r="FQ88" s="100"/>
      <c r="FR88" s="100"/>
      <c r="FS88" s="100"/>
      <c r="FT88" s="100"/>
      <c r="FU88" s="100"/>
      <c r="FV88" s="100"/>
      <c r="FW88" s="100"/>
      <c r="FX88" s="100"/>
      <c r="FY88" s="100"/>
      <c r="FZ88" s="100"/>
      <c r="GA88" s="100"/>
      <c r="GB88" s="100"/>
      <c r="GC88" s="100"/>
      <c r="GD88" s="100"/>
      <c r="GE88" s="100"/>
      <c r="GF88" s="100"/>
      <c r="GG88" s="100"/>
      <c r="GH88" s="100"/>
      <c r="GI88" s="100"/>
      <c r="GJ88" s="100"/>
      <c r="GK88" s="100"/>
      <c r="GL88" s="100"/>
      <c r="GM88" s="100"/>
      <c r="GN88" s="100"/>
      <c r="GO88" s="100"/>
      <c r="GP88" s="100"/>
      <c r="GQ88" s="100"/>
      <c r="GR88" s="100"/>
      <c r="GS88" s="100"/>
      <c r="GT88" s="100"/>
      <c r="GU88" s="100"/>
      <c r="GV88" s="100"/>
      <c r="GW88" s="100"/>
      <c r="GX88" s="100"/>
      <c r="GY88" s="100"/>
      <c r="GZ88" s="100"/>
      <c r="HA88" s="100"/>
      <c r="HB88" s="100"/>
      <c r="HC88" s="100"/>
      <c r="HD88" s="100"/>
      <c r="HE88" s="100"/>
      <c r="HF88" s="100"/>
      <c r="HG88" s="100"/>
      <c r="HH88" s="100"/>
      <c r="HI88" s="100"/>
      <c r="HJ88" s="100"/>
      <c r="HK88" s="100"/>
      <c r="HL88" s="100"/>
      <c r="HM88" s="100"/>
      <c r="HN88" s="100"/>
      <c r="HO88" s="100"/>
      <c r="HP88" s="100"/>
      <c r="HQ88" s="100"/>
      <c r="HR88" s="100"/>
      <c r="HS88" s="100"/>
      <c r="HT88" s="100"/>
      <c r="HU88" s="100"/>
      <c r="HV88" s="100"/>
      <c r="HW88" s="100"/>
      <c r="HX88" s="100"/>
      <c r="HY88" s="100"/>
      <c r="HZ88" s="100"/>
      <c r="IA88" s="100"/>
      <c r="IB88" s="100"/>
      <c r="IC88" s="100"/>
      <c r="ID88" s="100"/>
      <c r="IE88" s="100"/>
      <c r="IF88" s="100"/>
      <c r="IG88" s="100"/>
      <c r="IH88" s="100"/>
      <c r="II88" s="100"/>
      <c r="IJ88" s="100"/>
      <c r="IK88" s="100"/>
      <c r="IL88" s="100"/>
      <c r="IM88" s="100"/>
      <c r="IN88" s="100"/>
      <c r="IO88" s="100"/>
      <c r="IP88" s="100"/>
      <c r="IQ88" s="100"/>
      <c r="IR88" s="100"/>
      <c r="IS88" s="100"/>
      <c r="IT88" s="100"/>
      <c r="IU88" s="100"/>
      <c r="IV88" s="100"/>
      <c r="IW88" s="100"/>
      <c r="IX88" s="100"/>
      <c r="IY88" s="100"/>
      <c r="IZ88" s="100"/>
      <c r="JA88" s="100"/>
      <c r="JB88" s="100"/>
      <c r="JC88" s="100"/>
      <c r="JD88" s="100"/>
      <c r="JE88" s="100"/>
      <c r="JF88" s="100"/>
      <c r="JG88" s="100"/>
      <c r="JH88" s="100"/>
      <c r="JI88" s="100"/>
      <c r="JJ88" s="100"/>
      <c r="JK88" s="100"/>
      <c r="JL88" s="100"/>
      <c r="JM88" s="100"/>
      <c r="JN88" s="100"/>
      <c r="JO88" s="100"/>
      <c r="JP88" s="100"/>
      <c r="JQ88" s="100"/>
      <c r="JR88" s="100"/>
      <c r="JS88" s="100"/>
      <c r="JT88" s="100"/>
      <c r="JU88" s="100"/>
      <c r="JV88" s="100"/>
      <c r="JW88" s="100"/>
      <c r="JX88" s="100"/>
      <c r="JY88" s="100"/>
      <c r="JZ88" s="100"/>
      <c r="KA88" s="100"/>
      <c r="KB88" s="100"/>
      <c r="KC88" s="100"/>
      <c r="KD88" s="100"/>
      <c r="KE88" s="100"/>
      <c r="KF88" s="100"/>
      <c r="KG88" s="100"/>
      <c r="KH88" s="100"/>
      <c r="KI88" s="100"/>
      <c r="KJ88" s="100"/>
      <c r="KK88" s="100"/>
      <c r="KL88" s="100"/>
      <c r="KM88" s="100"/>
      <c r="KN88" s="100"/>
      <c r="KO88" s="100"/>
      <c r="KP88" s="100"/>
      <c r="KQ88" s="100"/>
      <c r="KR88" s="100"/>
      <c r="KS88" s="100"/>
      <c r="KT88" s="100"/>
      <c r="KU88" s="100"/>
      <c r="KV88" s="100"/>
      <c r="KW88" s="100"/>
      <c r="KX88" s="100"/>
      <c r="KY88" s="100"/>
      <c r="KZ88" s="100"/>
      <c r="LA88" s="100"/>
      <c r="LB88" s="100"/>
      <c r="LC88" s="100"/>
      <c r="LD88" s="100"/>
      <c r="LE88" s="100"/>
      <c r="LF88" s="100"/>
      <c r="LG88" s="100"/>
      <c r="LH88" s="100"/>
      <c r="LI88" s="100"/>
      <c r="LJ88" s="100"/>
      <c r="LK88" s="100"/>
      <c r="LL88" s="100"/>
      <c r="LM88" s="100"/>
      <c r="LN88" s="100"/>
      <c r="LO88" s="100"/>
      <c r="LP88" s="100"/>
      <c r="LQ88" s="100"/>
      <c r="LR88" s="100"/>
      <c r="LS88" s="100"/>
      <c r="LT88" s="100"/>
      <c r="LU88" s="100"/>
      <c r="LV88" s="100"/>
      <c r="LW88" s="100"/>
      <c r="LX88" s="100"/>
      <c r="LY88" s="100"/>
      <c r="LZ88" s="100"/>
      <c r="MA88" s="100"/>
      <c r="MB88" s="100"/>
      <c r="MC88" s="100"/>
      <c r="MD88" s="100"/>
      <c r="ME88" s="100"/>
      <c r="MF88" s="100"/>
      <c r="MG88" s="100"/>
      <c r="MH88" s="100"/>
      <c r="MI88" s="100"/>
      <c r="MJ88" s="100"/>
      <c r="MK88" s="100"/>
      <c r="ML88" s="100"/>
      <c r="MM88" s="100"/>
      <c r="MN88" s="100"/>
      <c r="MO88" s="100"/>
      <c r="MP88" s="100"/>
      <c r="MQ88" s="100"/>
      <c r="MR88" s="100"/>
      <c r="MS88" s="100"/>
      <c r="MT88" s="100"/>
      <c r="MU88" s="100"/>
      <c r="MV88" s="100"/>
      <c r="MW88" s="100"/>
      <c r="MX88" s="100"/>
      <c r="MY88" s="100"/>
      <c r="MZ88" s="100"/>
      <c r="NA88" s="100"/>
      <c r="NB88" s="100"/>
      <c r="NC88" s="100"/>
      <c r="ND88" s="100"/>
      <c r="NE88" s="100"/>
      <c r="NF88" s="100"/>
      <c r="NG88" s="100"/>
      <c r="NH88" s="100"/>
      <c r="NI88" s="100"/>
      <c r="NJ88" s="100"/>
      <c r="NK88" s="100"/>
      <c r="NL88" s="100"/>
      <c r="NM88" s="100"/>
      <c r="NN88" s="100"/>
      <c r="NO88" s="100"/>
      <c r="NP88" s="100"/>
      <c r="NQ88" s="100"/>
      <c r="NR88" s="100"/>
      <c r="NS88" s="100"/>
      <c r="NT88" s="100"/>
      <c r="NU88" s="100"/>
      <c r="NV88" s="100"/>
      <c r="NW88" s="100"/>
      <c r="NX88" s="100"/>
      <c r="NY88" s="100"/>
    </row>
    <row r="89" spans="2:464" s="126" customFormat="1" ht="119.25" customHeight="1" x14ac:dyDescent="0.2">
      <c r="B89" s="152" t="s">
        <v>391</v>
      </c>
      <c r="C89" s="176" t="s">
        <v>62</v>
      </c>
      <c r="D89" s="139" t="s">
        <v>365</v>
      </c>
      <c r="E89" s="148" t="s">
        <v>448</v>
      </c>
      <c r="F89" s="150">
        <v>2022</v>
      </c>
      <c r="G89" s="154" t="s">
        <v>468</v>
      </c>
      <c r="H89" s="157" t="s">
        <v>63</v>
      </c>
      <c r="I89" s="157" t="s">
        <v>63</v>
      </c>
      <c r="J89" s="157" t="s">
        <v>63</v>
      </c>
      <c r="K89" s="157" t="s">
        <v>63</v>
      </c>
      <c r="L89" s="157" t="s">
        <v>63</v>
      </c>
      <c r="M89" s="157" t="s">
        <v>63</v>
      </c>
      <c r="N89" s="158" t="s">
        <v>63</v>
      </c>
      <c r="O89" s="144"/>
      <c r="P89" s="142"/>
      <c r="Q89" s="142"/>
    </row>
    <row r="90" spans="2:464" s="126" customFormat="1" ht="160.5" customHeight="1" x14ac:dyDescent="0.2">
      <c r="B90" s="159" t="s">
        <v>170</v>
      </c>
      <c r="C90" s="148" t="s">
        <v>64</v>
      </c>
      <c r="D90" s="148" t="s">
        <v>366</v>
      </c>
      <c r="E90" s="148" t="s">
        <v>171</v>
      </c>
      <c r="F90" s="160">
        <v>2023</v>
      </c>
      <c r="G90" s="154" t="s">
        <v>472</v>
      </c>
      <c r="H90" s="157" t="s">
        <v>63</v>
      </c>
      <c r="I90" s="157" t="s">
        <v>63</v>
      </c>
      <c r="J90" s="157" t="s">
        <v>63</v>
      </c>
      <c r="K90" s="157" t="s">
        <v>63</v>
      </c>
      <c r="L90" s="157" t="s">
        <v>63</v>
      </c>
      <c r="M90" s="157" t="s">
        <v>63</v>
      </c>
      <c r="N90" s="158" t="s">
        <v>63</v>
      </c>
      <c r="O90" s="144"/>
      <c r="P90" s="142"/>
      <c r="Q90" s="142"/>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c r="DO90" s="100"/>
      <c r="DP90" s="100"/>
      <c r="DQ90" s="100"/>
      <c r="DR90" s="100"/>
      <c r="DS90" s="100"/>
      <c r="DT90" s="100"/>
      <c r="DU90" s="100"/>
      <c r="DV90" s="100"/>
      <c r="DW90" s="100"/>
      <c r="DX90" s="100"/>
      <c r="DY90" s="100"/>
      <c r="DZ90" s="100"/>
      <c r="EA90" s="100"/>
      <c r="EB90" s="100"/>
      <c r="EC90" s="100"/>
      <c r="ED90" s="100"/>
      <c r="EE90" s="100"/>
      <c r="EF90" s="100"/>
      <c r="EG90" s="100"/>
      <c r="EH90" s="100"/>
      <c r="EI90" s="100"/>
      <c r="EJ90" s="100"/>
      <c r="EK90" s="100"/>
      <c r="EL90" s="100"/>
      <c r="EM90" s="100"/>
      <c r="EN90" s="100"/>
      <c r="EO90" s="100"/>
      <c r="EP90" s="100"/>
      <c r="EQ90" s="100"/>
      <c r="ER90" s="100"/>
      <c r="ES90" s="100"/>
      <c r="ET90" s="100"/>
      <c r="EU90" s="100"/>
      <c r="EV90" s="100"/>
      <c r="EW90" s="100"/>
      <c r="EX90" s="100"/>
      <c r="EY90" s="100"/>
      <c r="EZ90" s="100"/>
      <c r="FA90" s="100"/>
      <c r="FB90" s="100"/>
      <c r="FC90" s="100"/>
      <c r="FD90" s="100"/>
      <c r="FE90" s="100"/>
      <c r="FF90" s="100"/>
      <c r="FG90" s="100"/>
      <c r="FH90" s="100"/>
      <c r="FI90" s="100"/>
      <c r="FJ90" s="100"/>
      <c r="FK90" s="100"/>
      <c r="FL90" s="100"/>
      <c r="FM90" s="100"/>
      <c r="FN90" s="100"/>
      <c r="FO90" s="100"/>
      <c r="FP90" s="100"/>
      <c r="FQ90" s="100"/>
      <c r="FR90" s="100"/>
      <c r="FS90" s="100"/>
      <c r="FT90" s="100"/>
      <c r="FU90" s="100"/>
      <c r="FV90" s="100"/>
      <c r="FW90" s="100"/>
      <c r="FX90" s="100"/>
      <c r="FY90" s="100"/>
      <c r="FZ90" s="100"/>
      <c r="GA90" s="100"/>
      <c r="GB90" s="100"/>
      <c r="GC90" s="100"/>
      <c r="GD90" s="100"/>
      <c r="GE90" s="100"/>
      <c r="GF90" s="100"/>
      <c r="GG90" s="100"/>
      <c r="GH90" s="100"/>
      <c r="GI90" s="100"/>
      <c r="GJ90" s="100"/>
      <c r="GK90" s="100"/>
      <c r="GL90" s="100"/>
      <c r="GM90" s="100"/>
      <c r="GN90" s="100"/>
      <c r="GO90" s="100"/>
      <c r="GP90" s="100"/>
      <c r="GQ90" s="100"/>
      <c r="GR90" s="100"/>
      <c r="GS90" s="100"/>
      <c r="GT90" s="100"/>
      <c r="GU90" s="100"/>
      <c r="GV90" s="100"/>
      <c r="GW90" s="100"/>
      <c r="GX90" s="100"/>
      <c r="GY90" s="100"/>
      <c r="GZ90" s="100"/>
      <c r="HA90" s="100"/>
      <c r="HB90" s="100"/>
      <c r="HC90" s="100"/>
      <c r="HD90" s="100"/>
      <c r="HE90" s="100"/>
      <c r="HF90" s="100"/>
      <c r="HG90" s="100"/>
      <c r="HH90" s="100"/>
      <c r="HI90" s="100"/>
      <c r="HJ90" s="100"/>
      <c r="HK90" s="100"/>
      <c r="HL90" s="100"/>
      <c r="HM90" s="100"/>
      <c r="HN90" s="100"/>
      <c r="HO90" s="100"/>
      <c r="HP90" s="100"/>
      <c r="HQ90" s="100"/>
      <c r="HR90" s="100"/>
      <c r="HS90" s="100"/>
      <c r="HT90" s="100"/>
      <c r="HU90" s="100"/>
      <c r="HV90" s="100"/>
      <c r="HW90" s="100"/>
      <c r="HX90" s="100"/>
      <c r="HY90" s="100"/>
      <c r="HZ90" s="100"/>
      <c r="IA90" s="100"/>
      <c r="IB90" s="100"/>
      <c r="IC90" s="100"/>
      <c r="ID90" s="100"/>
      <c r="IE90" s="100"/>
      <c r="IF90" s="100"/>
      <c r="IG90" s="100"/>
      <c r="IH90" s="100"/>
      <c r="II90" s="100"/>
      <c r="IJ90" s="100"/>
      <c r="IK90" s="100"/>
      <c r="IL90" s="100"/>
      <c r="IM90" s="100"/>
      <c r="IN90" s="100"/>
      <c r="IO90" s="100"/>
      <c r="IP90" s="100"/>
      <c r="IQ90" s="100"/>
      <c r="IR90" s="100"/>
      <c r="IS90" s="100"/>
      <c r="IT90" s="100"/>
      <c r="IU90" s="100"/>
      <c r="IV90" s="100"/>
      <c r="IW90" s="100"/>
      <c r="IX90" s="100"/>
      <c r="IY90" s="100"/>
      <c r="IZ90" s="100"/>
      <c r="JA90" s="100"/>
      <c r="JB90" s="100"/>
      <c r="JC90" s="100"/>
      <c r="JD90" s="100"/>
      <c r="JE90" s="100"/>
      <c r="JF90" s="100"/>
      <c r="JG90" s="100"/>
      <c r="JH90" s="100"/>
      <c r="JI90" s="100"/>
      <c r="JJ90" s="100"/>
      <c r="JK90" s="100"/>
      <c r="JL90" s="100"/>
      <c r="JM90" s="100"/>
      <c r="JN90" s="100"/>
      <c r="JO90" s="100"/>
      <c r="JP90" s="100"/>
      <c r="JQ90" s="100"/>
      <c r="JR90" s="100"/>
      <c r="JS90" s="100"/>
      <c r="JT90" s="100"/>
      <c r="JU90" s="100"/>
      <c r="JV90" s="100"/>
      <c r="JW90" s="100"/>
      <c r="JX90" s="100"/>
      <c r="JY90" s="100"/>
      <c r="JZ90" s="100"/>
      <c r="KA90" s="100"/>
      <c r="KB90" s="100"/>
      <c r="KC90" s="100"/>
      <c r="KD90" s="100"/>
      <c r="KE90" s="100"/>
      <c r="KF90" s="100"/>
      <c r="KG90" s="100"/>
      <c r="KH90" s="100"/>
      <c r="KI90" s="100"/>
      <c r="KJ90" s="100"/>
      <c r="KK90" s="100"/>
      <c r="KL90" s="100"/>
      <c r="KM90" s="100"/>
      <c r="KN90" s="100"/>
      <c r="KO90" s="100"/>
      <c r="KP90" s="100"/>
      <c r="KQ90" s="100"/>
      <c r="KR90" s="100"/>
      <c r="KS90" s="100"/>
      <c r="KT90" s="100"/>
      <c r="KU90" s="100"/>
      <c r="KV90" s="100"/>
      <c r="KW90" s="100"/>
      <c r="KX90" s="100"/>
      <c r="KY90" s="100"/>
      <c r="KZ90" s="100"/>
      <c r="LA90" s="100"/>
      <c r="LB90" s="100"/>
      <c r="LC90" s="100"/>
      <c r="LD90" s="100"/>
      <c r="LE90" s="100"/>
      <c r="LF90" s="100"/>
      <c r="LG90" s="100"/>
      <c r="LH90" s="100"/>
      <c r="LI90" s="100"/>
      <c r="LJ90" s="100"/>
      <c r="LK90" s="100"/>
      <c r="LL90" s="100"/>
      <c r="LM90" s="100"/>
      <c r="LN90" s="100"/>
      <c r="LO90" s="100"/>
      <c r="LP90" s="100"/>
      <c r="LQ90" s="100"/>
      <c r="LR90" s="100"/>
      <c r="LS90" s="100"/>
      <c r="LT90" s="100"/>
      <c r="LU90" s="100"/>
      <c r="LV90" s="100"/>
      <c r="LW90" s="100"/>
      <c r="LX90" s="100"/>
      <c r="LY90" s="100"/>
      <c r="LZ90" s="100"/>
      <c r="MA90" s="100"/>
      <c r="MB90" s="100"/>
      <c r="MC90" s="100"/>
      <c r="MD90" s="100"/>
      <c r="ME90" s="100"/>
      <c r="MF90" s="100"/>
      <c r="MG90" s="100"/>
      <c r="MH90" s="100"/>
      <c r="MI90" s="100"/>
      <c r="MJ90" s="100"/>
      <c r="MK90" s="100"/>
      <c r="ML90" s="100"/>
      <c r="MM90" s="100"/>
      <c r="MN90" s="100"/>
      <c r="MO90" s="100"/>
      <c r="MP90" s="100"/>
      <c r="MQ90" s="100"/>
      <c r="MR90" s="100"/>
      <c r="MS90" s="100"/>
      <c r="MT90" s="100"/>
      <c r="MU90" s="100"/>
      <c r="MV90" s="100"/>
      <c r="MW90" s="100"/>
      <c r="MX90" s="100"/>
      <c r="MY90" s="100"/>
      <c r="MZ90" s="100"/>
      <c r="NA90" s="100"/>
      <c r="NB90" s="100"/>
      <c r="NC90" s="100"/>
      <c r="ND90" s="100"/>
      <c r="NE90" s="100"/>
      <c r="NF90" s="100"/>
      <c r="NG90" s="100"/>
      <c r="NH90" s="100"/>
      <c r="NI90" s="100"/>
      <c r="NJ90" s="100"/>
      <c r="NK90" s="100"/>
      <c r="NL90" s="100"/>
      <c r="NM90" s="100"/>
      <c r="NN90" s="100"/>
      <c r="NO90" s="100"/>
      <c r="NP90" s="100"/>
      <c r="NQ90" s="100"/>
      <c r="NR90" s="100"/>
      <c r="NS90" s="100"/>
      <c r="NT90" s="100"/>
      <c r="NU90" s="100"/>
      <c r="NV90" s="100"/>
      <c r="NW90" s="100"/>
      <c r="NX90" s="100"/>
      <c r="NY90" s="100"/>
      <c r="NZ90" s="100"/>
      <c r="OA90" s="100"/>
      <c r="OB90" s="100"/>
      <c r="OC90" s="100"/>
      <c r="OD90" s="100"/>
      <c r="OE90" s="100"/>
      <c r="OF90" s="100"/>
      <c r="OG90" s="100"/>
      <c r="OH90" s="100"/>
      <c r="OI90" s="100"/>
      <c r="OJ90" s="100"/>
      <c r="OK90" s="100"/>
      <c r="OL90" s="100"/>
      <c r="OM90" s="100"/>
      <c r="ON90" s="100"/>
      <c r="OO90" s="100"/>
      <c r="OP90" s="100"/>
      <c r="OQ90" s="100"/>
      <c r="OR90" s="100"/>
      <c r="OS90" s="100"/>
      <c r="OT90" s="100"/>
      <c r="OU90" s="100"/>
      <c r="OV90" s="100"/>
      <c r="OW90" s="100"/>
      <c r="OX90" s="100"/>
      <c r="OY90" s="100"/>
      <c r="OZ90" s="100"/>
      <c r="PA90" s="100"/>
      <c r="PB90" s="100"/>
      <c r="PC90" s="100"/>
      <c r="PD90" s="100"/>
      <c r="PE90" s="100"/>
      <c r="PF90" s="100"/>
      <c r="PG90" s="100"/>
      <c r="PH90" s="100"/>
      <c r="PI90" s="100"/>
      <c r="PJ90" s="100"/>
      <c r="PK90" s="100"/>
      <c r="PL90" s="100"/>
      <c r="PM90" s="100"/>
      <c r="PN90" s="100"/>
      <c r="PO90" s="100"/>
      <c r="PP90" s="100"/>
      <c r="PQ90" s="100"/>
      <c r="PR90" s="100"/>
      <c r="PS90" s="100"/>
      <c r="PT90" s="100"/>
      <c r="PU90" s="100"/>
      <c r="PV90" s="100"/>
      <c r="PW90" s="100"/>
      <c r="PX90" s="100"/>
      <c r="PY90" s="100"/>
      <c r="PZ90" s="100"/>
      <c r="QA90" s="100"/>
      <c r="QB90" s="100"/>
      <c r="QC90" s="100"/>
      <c r="QD90" s="100"/>
      <c r="QE90" s="100"/>
      <c r="QF90" s="100"/>
      <c r="QG90" s="100"/>
      <c r="QH90" s="100"/>
      <c r="QI90" s="100"/>
      <c r="QJ90" s="100"/>
      <c r="QK90" s="100"/>
      <c r="QL90" s="100"/>
      <c r="QM90" s="100"/>
      <c r="QN90" s="100"/>
      <c r="QO90" s="100"/>
      <c r="QP90" s="100"/>
      <c r="QQ90" s="100"/>
      <c r="QR90" s="100"/>
      <c r="QS90" s="100"/>
      <c r="QT90" s="100"/>
      <c r="QU90" s="100"/>
      <c r="QV90" s="100"/>
    </row>
    <row r="91" spans="2:464" s="126" customFormat="1" ht="218.25" customHeight="1" x14ac:dyDescent="0.2">
      <c r="B91" s="152" t="s">
        <v>172</v>
      </c>
      <c r="C91" s="176" t="s">
        <v>62</v>
      </c>
      <c r="D91" s="148" t="s">
        <v>367</v>
      </c>
      <c r="E91" s="148" t="s">
        <v>449</v>
      </c>
      <c r="F91" s="150">
        <v>2024</v>
      </c>
      <c r="G91" s="154" t="s">
        <v>472</v>
      </c>
      <c r="H91" s="157" t="s">
        <v>63</v>
      </c>
      <c r="I91" s="157" t="s">
        <v>63</v>
      </c>
      <c r="J91" s="157" t="s">
        <v>63</v>
      </c>
      <c r="K91" s="157" t="s">
        <v>63</v>
      </c>
      <c r="L91" s="157" t="s">
        <v>63</v>
      </c>
      <c r="M91" s="157" t="s">
        <v>63</v>
      </c>
      <c r="N91" s="158" t="s">
        <v>63</v>
      </c>
      <c r="O91" s="144"/>
      <c r="P91" s="142"/>
      <c r="Q91" s="142"/>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0"/>
      <c r="DU91" s="100"/>
      <c r="DV91" s="100"/>
      <c r="DW91" s="100"/>
      <c r="DX91" s="100"/>
      <c r="DY91" s="100"/>
      <c r="DZ91" s="100"/>
      <c r="EA91" s="100"/>
      <c r="EB91" s="100"/>
      <c r="EC91" s="100"/>
      <c r="ED91" s="100"/>
      <c r="EE91" s="100"/>
      <c r="EF91" s="100"/>
      <c r="EG91" s="100"/>
      <c r="EH91" s="100"/>
      <c r="EI91" s="100"/>
      <c r="EJ91" s="100"/>
      <c r="EK91" s="100"/>
      <c r="EL91" s="100"/>
      <c r="EM91" s="100"/>
      <c r="EN91" s="100"/>
      <c r="EO91" s="100"/>
      <c r="EP91" s="100"/>
      <c r="EQ91" s="100"/>
      <c r="ER91" s="100"/>
      <c r="ES91" s="100"/>
      <c r="ET91" s="100"/>
      <c r="EU91" s="100"/>
      <c r="EV91" s="100"/>
      <c r="EW91" s="100"/>
      <c r="EX91" s="100"/>
      <c r="EY91" s="100"/>
      <c r="EZ91" s="100"/>
      <c r="FA91" s="100"/>
      <c r="FB91" s="100"/>
      <c r="FC91" s="100"/>
      <c r="FD91" s="100"/>
      <c r="FE91" s="100"/>
      <c r="FF91" s="100"/>
      <c r="FG91" s="100"/>
      <c r="FH91" s="100"/>
      <c r="FI91" s="100"/>
      <c r="FJ91" s="100"/>
      <c r="FK91" s="100"/>
      <c r="FL91" s="100"/>
      <c r="FM91" s="100"/>
      <c r="FN91" s="100"/>
      <c r="FO91" s="100"/>
      <c r="FP91" s="100"/>
      <c r="FQ91" s="100"/>
      <c r="FR91" s="100"/>
      <c r="FS91" s="100"/>
      <c r="FT91" s="100"/>
      <c r="FU91" s="100"/>
      <c r="FV91" s="100"/>
      <c r="FW91" s="100"/>
      <c r="FX91" s="100"/>
      <c r="FY91" s="100"/>
      <c r="FZ91" s="100"/>
      <c r="GA91" s="100"/>
      <c r="GB91" s="100"/>
      <c r="GC91" s="100"/>
      <c r="GD91" s="100"/>
      <c r="GE91" s="100"/>
      <c r="GF91" s="100"/>
      <c r="GG91" s="100"/>
      <c r="GH91" s="100"/>
      <c r="GI91" s="100"/>
      <c r="GJ91" s="100"/>
      <c r="GK91" s="100"/>
      <c r="GL91" s="100"/>
      <c r="GM91" s="100"/>
      <c r="GN91" s="100"/>
      <c r="GO91" s="100"/>
      <c r="GP91" s="100"/>
      <c r="GQ91" s="100"/>
      <c r="GR91" s="100"/>
      <c r="GS91" s="100"/>
      <c r="GT91" s="100"/>
      <c r="GU91" s="100"/>
      <c r="GV91" s="100"/>
      <c r="GW91" s="100"/>
      <c r="GX91" s="100"/>
      <c r="GY91" s="100"/>
      <c r="GZ91" s="100"/>
      <c r="HA91" s="100"/>
      <c r="HB91" s="100"/>
      <c r="HC91" s="100"/>
      <c r="HD91" s="100"/>
      <c r="HE91" s="100"/>
      <c r="HF91" s="100"/>
      <c r="HG91" s="100"/>
      <c r="HH91" s="100"/>
      <c r="HI91" s="100"/>
      <c r="HJ91" s="100"/>
      <c r="HK91" s="100"/>
      <c r="HL91" s="100"/>
      <c r="HM91" s="100"/>
      <c r="HN91" s="100"/>
      <c r="HO91" s="100"/>
      <c r="HP91" s="100"/>
      <c r="HQ91" s="100"/>
      <c r="HR91" s="100"/>
      <c r="HS91" s="100"/>
      <c r="HT91" s="100"/>
      <c r="HU91" s="100"/>
      <c r="HV91" s="100"/>
      <c r="HW91" s="100"/>
      <c r="HX91" s="100"/>
      <c r="HY91" s="100"/>
      <c r="HZ91" s="100"/>
      <c r="IA91" s="100"/>
      <c r="IB91" s="100"/>
      <c r="IC91" s="100"/>
      <c r="ID91" s="100"/>
      <c r="IE91" s="100"/>
      <c r="IF91" s="100"/>
      <c r="IG91" s="100"/>
      <c r="IH91" s="100"/>
      <c r="II91" s="100"/>
      <c r="IJ91" s="100"/>
      <c r="IK91" s="100"/>
      <c r="IL91" s="100"/>
      <c r="IM91" s="100"/>
      <c r="IN91" s="100"/>
      <c r="IO91" s="100"/>
      <c r="IP91" s="100"/>
      <c r="IQ91" s="100"/>
      <c r="IR91" s="100"/>
      <c r="IS91" s="100"/>
      <c r="IT91" s="100"/>
      <c r="IU91" s="100"/>
      <c r="IV91" s="100"/>
      <c r="IW91" s="100"/>
      <c r="IX91" s="100"/>
      <c r="IY91" s="100"/>
      <c r="IZ91" s="100"/>
      <c r="JA91" s="100"/>
      <c r="JB91" s="100"/>
      <c r="JC91" s="100"/>
      <c r="JD91" s="100"/>
      <c r="JE91" s="100"/>
      <c r="JF91" s="100"/>
      <c r="JG91" s="100"/>
      <c r="JH91" s="100"/>
      <c r="JI91" s="100"/>
      <c r="JJ91" s="100"/>
      <c r="JK91" s="100"/>
      <c r="JL91" s="100"/>
      <c r="JM91" s="100"/>
      <c r="JN91" s="100"/>
      <c r="JO91" s="100"/>
      <c r="JP91" s="100"/>
      <c r="JQ91" s="100"/>
      <c r="JR91" s="100"/>
      <c r="JS91" s="100"/>
      <c r="JT91" s="100"/>
      <c r="JU91" s="100"/>
      <c r="JV91" s="100"/>
      <c r="JW91" s="100"/>
      <c r="JX91" s="100"/>
      <c r="JY91" s="100"/>
      <c r="JZ91" s="100"/>
      <c r="KA91" s="100"/>
      <c r="KB91" s="100"/>
      <c r="KC91" s="100"/>
      <c r="KD91" s="100"/>
      <c r="KE91" s="100"/>
      <c r="KF91" s="100"/>
      <c r="KG91" s="100"/>
      <c r="KH91" s="100"/>
      <c r="KI91" s="100"/>
      <c r="KJ91" s="100"/>
      <c r="KK91" s="100"/>
      <c r="KL91" s="100"/>
      <c r="KM91" s="100"/>
      <c r="KN91" s="100"/>
      <c r="KO91" s="100"/>
      <c r="KP91" s="100"/>
      <c r="KQ91" s="100"/>
      <c r="KR91" s="100"/>
      <c r="KS91" s="100"/>
      <c r="KT91" s="100"/>
      <c r="KU91" s="100"/>
      <c r="KV91" s="100"/>
      <c r="KW91" s="100"/>
      <c r="KX91" s="100"/>
      <c r="KY91" s="100"/>
      <c r="KZ91" s="100"/>
      <c r="LA91" s="100"/>
      <c r="LB91" s="100"/>
      <c r="LC91" s="100"/>
      <c r="LD91" s="100"/>
      <c r="LE91" s="100"/>
      <c r="LF91" s="100"/>
      <c r="LG91" s="100"/>
      <c r="LH91" s="100"/>
      <c r="LI91" s="100"/>
      <c r="LJ91" s="100"/>
      <c r="LK91" s="100"/>
      <c r="LL91" s="100"/>
      <c r="LM91" s="100"/>
      <c r="LN91" s="100"/>
      <c r="LO91" s="100"/>
      <c r="LP91" s="100"/>
      <c r="LQ91" s="100"/>
      <c r="LR91" s="100"/>
      <c r="LS91" s="100"/>
      <c r="LT91" s="100"/>
      <c r="LU91" s="100"/>
      <c r="LV91" s="100"/>
      <c r="LW91" s="100"/>
      <c r="LX91" s="100"/>
      <c r="LY91" s="100"/>
      <c r="LZ91" s="100"/>
      <c r="MA91" s="100"/>
      <c r="MB91" s="100"/>
      <c r="MC91" s="100"/>
      <c r="MD91" s="100"/>
      <c r="ME91" s="100"/>
      <c r="MF91" s="100"/>
      <c r="MG91" s="100"/>
      <c r="MH91" s="100"/>
      <c r="MI91" s="100"/>
      <c r="MJ91" s="100"/>
      <c r="MK91" s="100"/>
      <c r="ML91" s="100"/>
      <c r="MM91" s="100"/>
      <c r="MN91" s="100"/>
      <c r="MO91" s="100"/>
      <c r="MP91" s="100"/>
      <c r="MQ91" s="100"/>
      <c r="MR91" s="100"/>
      <c r="MS91" s="100"/>
      <c r="MT91" s="100"/>
      <c r="MU91" s="100"/>
      <c r="MV91" s="100"/>
      <c r="MW91" s="100"/>
      <c r="MX91" s="100"/>
      <c r="MY91" s="100"/>
      <c r="MZ91" s="100"/>
      <c r="NA91" s="100"/>
      <c r="NB91" s="100"/>
      <c r="NC91" s="100"/>
      <c r="ND91" s="100"/>
      <c r="NE91" s="100"/>
      <c r="NF91" s="100"/>
      <c r="NG91" s="100"/>
      <c r="NH91" s="100"/>
      <c r="NI91" s="100"/>
      <c r="NJ91" s="100"/>
      <c r="NK91" s="100"/>
      <c r="NL91" s="100"/>
      <c r="NM91" s="100"/>
      <c r="NN91" s="100"/>
      <c r="NO91" s="100"/>
      <c r="NP91" s="100"/>
      <c r="NQ91" s="100"/>
      <c r="NR91" s="100"/>
      <c r="NS91" s="100"/>
      <c r="NT91" s="100"/>
      <c r="NU91" s="100"/>
      <c r="NV91" s="100"/>
      <c r="NW91" s="100"/>
      <c r="NX91" s="100"/>
      <c r="NY91" s="100"/>
    </row>
    <row r="92" spans="2:464" s="126" customFormat="1" ht="117.75" customHeight="1" x14ac:dyDescent="0.2">
      <c r="B92" s="152" t="s">
        <v>173</v>
      </c>
      <c r="C92" s="176" t="s">
        <v>62</v>
      </c>
      <c r="D92" s="149" t="s">
        <v>368</v>
      </c>
      <c r="E92" s="148" t="s">
        <v>174</v>
      </c>
      <c r="F92" s="150">
        <v>2023</v>
      </c>
      <c r="G92" s="154" t="s">
        <v>468</v>
      </c>
      <c r="H92" s="157" t="s">
        <v>63</v>
      </c>
      <c r="I92" s="157" t="s">
        <v>63</v>
      </c>
      <c r="J92" s="157" t="s">
        <v>63</v>
      </c>
      <c r="K92" s="157" t="s">
        <v>63</v>
      </c>
      <c r="L92" s="157" t="s">
        <v>63</v>
      </c>
      <c r="M92" s="157" t="s">
        <v>63</v>
      </c>
      <c r="N92" s="158" t="s">
        <v>63</v>
      </c>
      <c r="O92" s="144"/>
      <c r="P92" s="142"/>
      <c r="Q92" s="142"/>
    </row>
    <row r="93" spans="2:464" s="126" customFormat="1" ht="149.65" customHeight="1" x14ac:dyDescent="0.2">
      <c r="B93" s="175" t="s">
        <v>175</v>
      </c>
      <c r="C93" s="148" t="s">
        <v>64</v>
      </c>
      <c r="D93" s="148" t="s">
        <v>369</v>
      </c>
      <c r="E93" s="148" t="s">
        <v>450</v>
      </c>
      <c r="F93" s="160" t="s">
        <v>129</v>
      </c>
      <c r="G93" s="155" t="s">
        <v>481</v>
      </c>
      <c r="H93" s="157" t="s">
        <v>63</v>
      </c>
      <c r="I93" s="157" t="s">
        <v>63</v>
      </c>
      <c r="J93" s="157" t="s">
        <v>63</v>
      </c>
      <c r="K93" s="157" t="s">
        <v>63</v>
      </c>
      <c r="L93" s="157" t="s">
        <v>63</v>
      </c>
      <c r="M93" s="157" t="s">
        <v>63</v>
      </c>
      <c r="N93" s="158" t="s">
        <v>63</v>
      </c>
      <c r="O93" s="144"/>
      <c r="P93" s="142"/>
      <c r="Q93" s="142"/>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c r="DO93" s="100"/>
      <c r="DP93" s="100"/>
      <c r="DQ93" s="100"/>
      <c r="DR93" s="100"/>
      <c r="DS93" s="100"/>
      <c r="DT93" s="100"/>
      <c r="DU93" s="100"/>
      <c r="DV93" s="100"/>
      <c r="DW93" s="100"/>
      <c r="DX93" s="100"/>
      <c r="DY93" s="100"/>
      <c r="DZ93" s="100"/>
      <c r="EA93" s="100"/>
      <c r="EB93" s="100"/>
      <c r="EC93" s="100"/>
      <c r="ED93" s="100"/>
      <c r="EE93" s="100"/>
      <c r="EF93" s="100"/>
      <c r="EG93" s="100"/>
      <c r="EH93" s="100"/>
      <c r="EI93" s="100"/>
      <c r="EJ93" s="100"/>
      <c r="EK93" s="100"/>
      <c r="EL93" s="100"/>
      <c r="EM93" s="100"/>
      <c r="EN93" s="100"/>
      <c r="EO93" s="100"/>
      <c r="EP93" s="100"/>
      <c r="EQ93" s="100"/>
      <c r="ER93" s="100"/>
      <c r="ES93" s="100"/>
      <c r="ET93" s="100"/>
      <c r="EU93" s="100"/>
      <c r="EV93" s="100"/>
      <c r="EW93" s="100"/>
      <c r="EX93" s="100"/>
      <c r="EY93" s="100"/>
      <c r="EZ93" s="100"/>
      <c r="FA93" s="100"/>
      <c r="FB93" s="100"/>
      <c r="FC93" s="100"/>
      <c r="FD93" s="100"/>
      <c r="FE93" s="100"/>
      <c r="FF93" s="100"/>
      <c r="FG93" s="100"/>
      <c r="FH93" s="100"/>
      <c r="FI93" s="100"/>
      <c r="FJ93" s="100"/>
      <c r="FK93" s="100"/>
      <c r="FL93" s="100"/>
      <c r="FM93" s="100"/>
      <c r="FN93" s="100"/>
      <c r="FO93" s="100"/>
      <c r="FP93" s="100"/>
      <c r="FQ93" s="100"/>
      <c r="FR93" s="100"/>
      <c r="FS93" s="100"/>
      <c r="FT93" s="100"/>
      <c r="FU93" s="100"/>
      <c r="FV93" s="100"/>
      <c r="FW93" s="100"/>
      <c r="FX93" s="100"/>
      <c r="FY93" s="100"/>
      <c r="FZ93" s="100"/>
      <c r="GA93" s="100"/>
      <c r="GB93" s="100"/>
      <c r="GC93" s="100"/>
      <c r="GD93" s="100"/>
      <c r="GE93" s="100"/>
      <c r="GF93" s="100"/>
      <c r="GG93" s="100"/>
      <c r="GH93" s="100"/>
      <c r="GI93" s="100"/>
      <c r="GJ93" s="100"/>
      <c r="GK93" s="100"/>
      <c r="GL93" s="100"/>
      <c r="GM93" s="100"/>
      <c r="GN93" s="100"/>
      <c r="GO93" s="100"/>
      <c r="GP93" s="100"/>
      <c r="GQ93" s="100"/>
      <c r="GR93" s="100"/>
      <c r="GS93" s="100"/>
      <c r="GT93" s="100"/>
      <c r="GU93" s="100"/>
      <c r="GV93" s="100"/>
      <c r="GW93" s="100"/>
      <c r="GX93" s="100"/>
      <c r="GY93" s="100"/>
      <c r="GZ93" s="100"/>
      <c r="HA93" s="100"/>
      <c r="HB93" s="100"/>
      <c r="HC93" s="100"/>
      <c r="HD93" s="100"/>
      <c r="HE93" s="100"/>
      <c r="HF93" s="100"/>
      <c r="HG93" s="100"/>
      <c r="HH93" s="100"/>
      <c r="HI93" s="100"/>
      <c r="HJ93" s="100"/>
      <c r="HK93" s="100"/>
      <c r="HL93" s="100"/>
      <c r="HM93" s="100"/>
      <c r="HN93" s="100"/>
      <c r="HO93" s="100"/>
      <c r="HP93" s="100"/>
      <c r="HQ93" s="100"/>
      <c r="HR93" s="100"/>
      <c r="HS93" s="100"/>
      <c r="HT93" s="100"/>
      <c r="HU93" s="100"/>
      <c r="HV93" s="100"/>
      <c r="HW93" s="100"/>
      <c r="HX93" s="100"/>
      <c r="HY93" s="100"/>
      <c r="HZ93" s="100"/>
      <c r="IA93" s="100"/>
      <c r="IB93" s="100"/>
      <c r="IC93" s="100"/>
      <c r="ID93" s="100"/>
      <c r="IE93" s="100"/>
      <c r="IF93" s="100"/>
      <c r="IG93" s="100"/>
      <c r="IH93" s="100"/>
      <c r="II93" s="100"/>
      <c r="IJ93" s="100"/>
      <c r="IK93" s="100"/>
      <c r="IL93" s="100"/>
      <c r="IM93" s="100"/>
      <c r="IN93" s="100"/>
      <c r="IO93" s="100"/>
      <c r="IP93" s="100"/>
      <c r="IQ93" s="100"/>
      <c r="IR93" s="100"/>
      <c r="IS93" s="100"/>
      <c r="IT93" s="100"/>
      <c r="IU93" s="100"/>
      <c r="IV93" s="100"/>
      <c r="IW93" s="100"/>
      <c r="IX93" s="100"/>
      <c r="IY93" s="100"/>
      <c r="IZ93" s="100"/>
      <c r="JA93" s="100"/>
      <c r="JB93" s="100"/>
      <c r="JC93" s="100"/>
      <c r="JD93" s="100"/>
      <c r="JE93" s="100"/>
      <c r="JF93" s="100"/>
      <c r="JG93" s="100"/>
      <c r="JH93" s="100"/>
      <c r="JI93" s="100"/>
      <c r="JJ93" s="100"/>
      <c r="JK93" s="100"/>
      <c r="JL93" s="100"/>
      <c r="JM93" s="100"/>
      <c r="JN93" s="100"/>
      <c r="JO93" s="100"/>
      <c r="JP93" s="100"/>
      <c r="JQ93" s="100"/>
      <c r="JR93" s="100"/>
      <c r="JS93" s="100"/>
      <c r="JT93" s="100"/>
      <c r="JU93" s="100"/>
      <c r="JV93" s="100"/>
      <c r="JW93" s="100"/>
      <c r="JX93" s="100"/>
      <c r="JY93" s="100"/>
      <c r="JZ93" s="100"/>
      <c r="KA93" s="100"/>
      <c r="KB93" s="100"/>
      <c r="KC93" s="100"/>
      <c r="KD93" s="100"/>
      <c r="KE93" s="100"/>
      <c r="KF93" s="100"/>
      <c r="KG93" s="100"/>
      <c r="KH93" s="100"/>
      <c r="KI93" s="100"/>
      <c r="KJ93" s="100"/>
      <c r="KK93" s="100"/>
      <c r="KL93" s="100"/>
      <c r="KM93" s="100"/>
      <c r="KN93" s="100"/>
      <c r="KO93" s="100"/>
      <c r="KP93" s="100"/>
      <c r="KQ93" s="100"/>
      <c r="KR93" s="100"/>
      <c r="KS93" s="100"/>
      <c r="KT93" s="100"/>
      <c r="KU93" s="100"/>
      <c r="KV93" s="100"/>
      <c r="KW93" s="100"/>
      <c r="KX93" s="100"/>
      <c r="KY93" s="100"/>
      <c r="KZ93" s="100"/>
      <c r="LA93" s="100"/>
      <c r="LB93" s="100"/>
      <c r="LC93" s="100"/>
      <c r="LD93" s="100"/>
      <c r="LE93" s="100"/>
      <c r="LF93" s="100"/>
      <c r="LG93" s="100"/>
      <c r="LH93" s="100"/>
      <c r="LI93" s="100"/>
      <c r="LJ93" s="100"/>
      <c r="LK93" s="100"/>
      <c r="LL93" s="100"/>
      <c r="LM93" s="100"/>
      <c r="LN93" s="100"/>
      <c r="LO93" s="100"/>
      <c r="LP93" s="100"/>
      <c r="LQ93" s="100"/>
      <c r="LR93" s="100"/>
      <c r="LS93" s="100"/>
      <c r="LT93" s="100"/>
      <c r="LU93" s="100"/>
      <c r="LV93" s="100"/>
      <c r="LW93" s="100"/>
      <c r="LX93" s="100"/>
      <c r="LY93" s="100"/>
      <c r="LZ93" s="100"/>
      <c r="MA93" s="100"/>
      <c r="MB93" s="100"/>
      <c r="MC93" s="100"/>
      <c r="MD93" s="100"/>
      <c r="ME93" s="100"/>
      <c r="MF93" s="100"/>
      <c r="MG93" s="100"/>
      <c r="MH93" s="100"/>
      <c r="MI93" s="100"/>
      <c r="MJ93" s="100"/>
      <c r="MK93" s="100"/>
      <c r="ML93" s="100"/>
      <c r="MM93" s="100"/>
      <c r="MN93" s="100"/>
      <c r="MO93" s="100"/>
      <c r="MP93" s="100"/>
      <c r="MQ93" s="100"/>
      <c r="MR93" s="100"/>
      <c r="MS93" s="100"/>
      <c r="MT93" s="100"/>
      <c r="MU93" s="100"/>
      <c r="MV93" s="100"/>
      <c r="MW93" s="100"/>
      <c r="MX93" s="100"/>
      <c r="MY93" s="100"/>
      <c r="MZ93" s="100"/>
      <c r="NA93" s="100"/>
      <c r="NB93" s="100"/>
      <c r="NC93" s="100"/>
      <c r="ND93" s="100"/>
      <c r="NE93" s="100"/>
      <c r="NF93" s="100"/>
      <c r="NG93" s="100"/>
      <c r="NH93" s="100"/>
      <c r="NI93" s="100"/>
      <c r="NJ93" s="100"/>
      <c r="NK93" s="100"/>
      <c r="NL93" s="100"/>
      <c r="NM93" s="100"/>
      <c r="NN93" s="100"/>
      <c r="NO93" s="100"/>
      <c r="NP93" s="100"/>
      <c r="NQ93" s="100"/>
      <c r="NR93" s="100"/>
      <c r="NS93" s="100"/>
      <c r="NT93" s="100"/>
      <c r="NU93" s="100"/>
      <c r="NV93" s="100"/>
      <c r="NW93" s="100"/>
      <c r="NX93" s="100"/>
      <c r="NY93" s="100"/>
      <c r="NZ93" s="100"/>
      <c r="OA93" s="100"/>
      <c r="OB93" s="100"/>
      <c r="OC93" s="100"/>
      <c r="OD93" s="100"/>
      <c r="OE93" s="100"/>
      <c r="OF93" s="100"/>
      <c r="OG93" s="100"/>
      <c r="OH93" s="100"/>
      <c r="OI93" s="100"/>
      <c r="OJ93" s="100"/>
      <c r="OK93" s="100"/>
      <c r="OL93" s="100"/>
      <c r="OM93" s="100"/>
      <c r="ON93" s="100"/>
      <c r="OO93" s="100"/>
      <c r="OP93" s="100"/>
      <c r="OQ93" s="100"/>
      <c r="OR93" s="100"/>
      <c r="OS93" s="100"/>
      <c r="OT93" s="100"/>
      <c r="OU93" s="100"/>
      <c r="OV93" s="100"/>
      <c r="OW93" s="100"/>
      <c r="OX93" s="100"/>
      <c r="OY93" s="100"/>
      <c r="OZ93" s="100"/>
      <c r="PA93" s="100"/>
      <c r="PB93" s="100"/>
      <c r="PC93" s="100"/>
      <c r="PD93" s="100"/>
      <c r="PE93" s="100"/>
      <c r="PF93" s="100"/>
      <c r="PG93" s="100"/>
      <c r="PH93" s="100"/>
      <c r="PI93" s="100"/>
      <c r="PJ93" s="100"/>
      <c r="PK93" s="100"/>
      <c r="PL93" s="100"/>
      <c r="PM93" s="100"/>
      <c r="PN93" s="100"/>
      <c r="PO93" s="100"/>
      <c r="PP93" s="100"/>
      <c r="PQ93" s="100"/>
      <c r="PR93" s="100"/>
      <c r="PS93" s="100"/>
      <c r="PT93" s="100"/>
      <c r="PU93" s="100"/>
      <c r="PV93" s="100"/>
      <c r="PW93" s="100"/>
      <c r="PX93" s="100"/>
      <c r="PY93" s="100"/>
      <c r="PZ93" s="100"/>
      <c r="QA93" s="100"/>
      <c r="QB93" s="100"/>
      <c r="QC93" s="100"/>
      <c r="QD93" s="100"/>
      <c r="QE93" s="100"/>
      <c r="QF93" s="100"/>
      <c r="QG93" s="100"/>
      <c r="QH93" s="100"/>
      <c r="QI93" s="100"/>
      <c r="QJ93" s="100"/>
      <c r="QK93" s="100"/>
      <c r="QL93" s="100"/>
      <c r="QM93" s="100"/>
      <c r="QN93" s="100"/>
      <c r="QO93" s="100"/>
      <c r="QP93" s="100"/>
      <c r="QQ93" s="100"/>
      <c r="QR93" s="100"/>
      <c r="QS93" s="100"/>
      <c r="QT93" s="100"/>
      <c r="QU93" s="100"/>
      <c r="QV93" s="100"/>
    </row>
    <row r="94" spans="2:464" s="126" customFormat="1" ht="313.89999999999998" customHeight="1" x14ac:dyDescent="0.2">
      <c r="B94" s="152" t="s">
        <v>176</v>
      </c>
      <c r="C94" s="176" t="s">
        <v>62</v>
      </c>
      <c r="D94" s="148" t="s">
        <v>370</v>
      </c>
      <c r="E94" s="148" t="s">
        <v>451</v>
      </c>
      <c r="F94" s="150">
        <v>2023</v>
      </c>
      <c r="G94" s="154" t="s">
        <v>472</v>
      </c>
      <c r="H94" s="157" t="s">
        <v>63</v>
      </c>
      <c r="I94" s="173" t="s">
        <v>63</v>
      </c>
      <c r="J94" s="173" t="s">
        <v>63</v>
      </c>
      <c r="K94" s="173" t="s">
        <v>63</v>
      </c>
      <c r="L94" s="173" t="s">
        <v>63</v>
      </c>
      <c r="M94" s="173" t="s">
        <v>63</v>
      </c>
      <c r="N94" s="174" t="s">
        <v>63</v>
      </c>
      <c r="O94" s="144"/>
      <c r="P94" s="142"/>
      <c r="Q94" s="142"/>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00"/>
      <c r="DN94" s="100"/>
      <c r="DO94" s="100"/>
      <c r="DP94" s="100"/>
      <c r="DQ94" s="100"/>
      <c r="DR94" s="100"/>
      <c r="DS94" s="100"/>
      <c r="DT94" s="100"/>
      <c r="DU94" s="100"/>
      <c r="DV94" s="100"/>
      <c r="DW94" s="100"/>
      <c r="DX94" s="100"/>
      <c r="DY94" s="100"/>
      <c r="DZ94" s="100"/>
      <c r="EA94" s="100"/>
      <c r="EB94" s="100"/>
      <c r="EC94" s="100"/>
      <c r="ED94" s="100"/>
      <c r="EE94" s="100"/>
      <c r="EF94" s="100"/>
      <c r="EG94" s="100"/>
      <c r="EH94" s="100"/>
      <c r="EI94" s="100"/>
      <c r="EJ94" s="100"/>
      <c r="EK94" s="100"/>
      <c r="EL94" s="100"/>
      <c r="EM94" s="100"/>
      <c r="EN94" s="100"/>
      <c r="EO94" s="100"/>
      <c r="EP94" s="100"/>
      <c r="EQ94" s="100"/>
      <c r="ER94" s="100"/>
      <c r="ES94" s="100"/>
      <c r="ET94" s="100"/>
      <c r="EU94" s="100"/>
      <c r="EV94" s="100"/>
      <c r="EW94" s="100"/>
      <c r="EX94" s="100"/>
      <c r="EY94" s="100"/>
      <c r="EZ94" s="100"/>
      <c r="FA94" s="100"/>
      <c r="FB94" s="100"/>
      <c r="FC94" s="100"/>
      <c r="FD94" s="100"/>
      <c r="FE94" s="100"/>
      <c r="FF94" s="100"/>
      <c r="FG94" s="100"/>
      <c r="FH94" s="100"/>
      <c r="FI94" s="100"/>
      <c r="FJ94" s="100"/>
      <c r="FK94" s="100"/>
      <c r="FL94" s="100"/>
      <c r="FM94" s="100"/>
      <c r="FN94" s="100"/>
      <c r="FO94" s="100"/>
      <c r="FP94" s="100"/>
      <c r="FQ94" s="100"/>
      <c r="FR94" s="100"/>
      <c r="FS94" s="100"/>
      <c r="FT94" s="100"/>
      <c r="FU94" s="100"/>
      <c r="FV94" s="100"/>
      <c r="FW94" s="100"/>
      <c r="FX94" s="100"/>
      <c r="FY94" s="100"/>
      <c r="FZ94" s="100"/>
      <c r="GA94" s="100"/>
      <c r="GB94" s="100"/>
      <c r="GC94" s="100"/>
      <c r="GD94" s="100"/>
      <c r="GE94" s="100"/>
      <c r="GF94" s="100"/>
      <c r="GG94" s="100"/>
      <c r="GH94" s="100"/>
      <c r="GI94" s="100"/>
      <c r="GJ94" s="100"/>
      <c r="GK94" s="100"/>
      <c r="GL94" s="100"/>
      <c r="GM94" s="100"/>
      <c r="GN94" s="100"/>
      <c r="GO94" s="100"/>
      <c r="GP94" s="100"/>
      <c r="GQ94" s="100"/>
      <c r="GR94" s="100"/>
      <c r="GS94" s="100"/>
      <c r="GT94" s="100"/>
      <c r="GU94" s="100"/>
      <c r="GV94" s="100"/>
      <c r="GW94" s="100"/>
      <c r="GX94" s="100"/>
      <c r="GY94" s="100"/>
      <c r="GZ94" s="100"/>
      <c r="HA94" s="100"/>
      <c r="HB94" s="100"/>
      <c r="HC94" s="100"/>
      <c r="HD94" s="100"/>
      <c r="HE94" s="100"/>
      <c r="HF94" s="100"/>
      <c r="HG94" s="100"/>
      <c r="HH94" s="100"/>
      <c r="HI94" s="100"/>
      <c r="HJ94" s="100"/>
      <c r="HK94" s="100"/>
      <c r="HL94" s="100"/>
      <c r="HM94" s="100"/>
      <c r="HN94" s="100"/>
      <c r="HO94" s="100"/>
      <c r="HP94" s="100"/>
      <c r="HQ94" s="100"/>
      <c r="HR94" s="100"/>
      <c r="HS94" s="100"/>
      <c r="HT94" s="100"/>
      <c r="HU94" s="100"/>
      <c r="HV94" s="100"/>
      <c r="HW94" s="100"/>
      <c r="HX94" s="100"/>
      <c r="HY94" s="100"/>
      <c r="HZ94" s="100"/>
      <c r="IA94" s="100"/>
      <c r="IB94" s="100"/>
      <c r="IC94" s="100"/>
      <c r="ID94" s="100"/>
      <c r="IE94" s="100"/>
      <c r="IF94" s="100"/>
      <c r="IG94" s="100"/>
      <c r="IH94" s="100"/>
      <c r="II94" s="100"/>
      <c r="IJ94" s="100"/>
      <c r="IK94" s="100"/>
      <c r="IL94" s="100"/>
      <c r="IM94" s="100"/>
      <c r="IN94" s="100"/>
      <c r="IO94" s="100"/>
      <c r="IP94" s="100"/>
      <c r="IQ94" s="100"/>
      <c r="IR94" s="100"/>
      <c r="IS94" s="100"/>
      <c r="IT94" s="100"/>
      <c r="IU94" s="100"/>
      <c r="IV94" s="100"/>
      <c r="IW94" s="100"/>
      <c r="IX94" s="100"/>
      <c r="IY94" s="100"/>
      <c r="IZ94" s="100"/>
      <c r="JA94" s="100"/>
      <c r="JB94" s="100"/>
      <c r="JC94" s="100"/>
      <c r="JD94" s="100"/>
      <c r="JE94" s="100"/>
      <c r="JF94" s="100"/>
      <c r="JG94" s="100"/>
      <c r="JH94" s="100"/>
      <c r="JI94" s="100"/>
      <c r="JJ94" s="100"/>
      <c r="JK94" s="100"/>
      <c r="JL94" s="100"/>
      <c r="JM94" s="100"/>
      <c r="JN94" s="100"/>
      <c r="JO94" s="100"/>
      <c r="JP94" s="100"/>
      <c r="JQ94" s="100"/>
      <c r="JR94" s="100"/>
      <c r="JS94" s="100"/>
      <c r="JT94" s="100"/>
      <c r="JU94" s="100"/>
      <c r="JV94" s="100"/>
      <c r="JW94" s="100"/>
      <c r="JX94" s="100"/>
      <c r="JY94" s="100"/>
      <c r="JZ94" s="100"/>
      <c r="KA94" s="100"/>
      <c r="KB94" s="100"/>
      <c r="KC94" s="100"/>
      <c r="KD94" s="100"/>
      <c r="KE94" s="100"/>
      <c r="KF94" s="100"/>
      <c r="KG94" s="100"/>
      <c r="KH94" s="100"/>
      <c r="KI94" s="100"/>
      <c r="KJ94" s="100"/>
      <c r="KK94" s="100"/>
      <c r="KL94" s="100"/>
      <c r="KM94" s="100"/>
      <c r="KN94" s="100"/>
      <c r="KO94" s="100"/>
      <c r="KP94" s="100"/>
      <c r="KQ94" s="100"/>
      <c r="KR94" s="100"/>
      <c r="KS94" s="100"/>
      <c r="KT94" s="100"/>
      <c r="KU94" s="100"/>
      <c r="KV94" s="100"/>
      <c r="KW94" s="100"/>
      <c r="KX94" s="100"/>
      <c r="KY94" s="100"/>
      <c r="KZ94" s="100"/>
      <c r="LA94" s="100"/>
      <c r="LB94" s="100"/>
      <c r="LC94" s="100"/>
      <c r="LD94" s="100"/>
      <c r="LE94" s="100"/>
      <c r="LF94" s="100"/>
      <c r="LG94" s="100"/>
      <c r="LH94" s="100"/>
      <c r="LI94" s="100"/>
      <c r="LJ94" s="100"/>
      <c r="LK94" s="100"/>
      <c r="LL94" s="100"/>
      <c r="LM94" s="100"/>
      <c r="LN94" s="100"/>
      <c r="LO94" s="100"/>
      <c r="LP94" s="100"/>
      <c r="LQ94" s="100"/>
      <c r="LR94" s="100"/>
      <c r="LS94" s="100"/>
      <c r="LT94" s="100"/>
      <c r="LU94" s="100"/>
      <c r="LV94" s="100"/>
      <c r="LW94" s="100"/>
      <c r="LX94" s="100"/>
      <c r="LY94" s="100"/>
      <c r="LZ94" s="100"/>
      <c r="MA94" s="100"/>
      <c r="MB94" s="100"/>
      <c r="MC94" s="100"/>
      <c r="MD94" s="100"/>
      <c r="ME94" s="100"/>
      <c r="MF94" s="100"/>
      <c r="MG94" s="100"/>
      <c r="MH94" s="100"/>
      <c r="MI94" s="100"/>
      <c r="MJ94" s="100"/>
      <c r="MK94" s="100"/>
      <c r="ML94" s="100"/>
      <c r="MM94" s="100"/>
      <c r="MN94" s="100"/>
      <c r="MO94" s="100"/>
      <c r="MP94" s="100"/>
      <c r="MQ94" s="100"/>
      <c r="MR94" s="100"/>
      <c r="MS94" s="100"/>
      <c r="MT94" s="100"/>
      <c r="MU94" s="100"/>
      <c r="MV94" s="100"/>
      <c r="MW94" s="100"/>
      <c r="MX94" s="100"/>
      <c r="MY94" s="100"/>
      <c r="MZ94" s="100"/>
      <c r="NA94" s="100"/>
      <c r="NB94" s="100"/>
      <c r="NC94" s="100"/>
      <c r="ND94" s="100"/>
      <c r="NE94" s="100"/>
      <c r="NF94" s="100"/>
      <c r="NG94" s="100"/>
      <c r="NH94" s="100"/>
      <c r="NI94" s="100"/>
      <c r="NJ94" s="100"/>
      <c r="NK94" s="100"/>
      <c r="NL94" s="100"/>
      <c r="NM94" s="100"/>
      <c r="NN94" s="100"/>
      <c r="NO94" s="100"/>
      <c r="NP94" s="100"/>
      <c r="NQ94" s="100"/>
      <c r="NR94" s="100"/>
      <c r="NS94" s="100"/>
      <c r="NT94" s="100"/>
      <c r="NU94" s="100"/>
      <c r="NV94" s="100"/>
      <c r="NW94" s="100"/>
      <c r="NX94" s="100"/>
      <c r="NY94" s="100"/>
    </row>
    <row r="95" spans="2:464" s="126" customFormat="1" ht="169.5" customHeight="1" x14ac:dyDescent="0.2">
      <c r="B95" s="159" t="s">
        <v>177</v>
      </c>
      <c r="C95" s="148" t="s">
        <v>64</v>
      </c>
      <c r="D95" s="148" t="s">
        <v>371</v>
      </c>
      <c r="E95" s="148" t="s">
        <v>178</v>
      </c>
      <c r="F95" s="160" t="s">
        <v>75</v>
      </c>
      <c r="G95" s="155" t="s">
        <v>472</v>
      </c>
      <c r="H95" s="157" t="s">
        <v>63</v>
      </c>
      <c r="I95" s="157" t="s">
        <v>63</v>
      </c>
      <c r="J95" s="157" t="s">
        <v>63</v>
      </c>
      <c r="K95" s="157" t="s">
        <v>63</v>
      </c>
      <c r="L95" s="157" t="s">
        <v>63</v>
      </c>
      <c r="M95" s="157" t="s">
        <v>63</v>
      </c>
      <c r="N95" s="158" t="s">
        <v>63</v>
      </c>
      <c r="O95" s="144"/>
      <c r="P95" s="142"/>
      <c r="Q95" s="142"/>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100"/>
      <c r="DK95" s="100"/>
      <c r="DL95" s="100"/>
      <c r="DM95" s="100"/>
      <c r="DN95" s="100"/>
      <c r="DO95" s="100"/>
      <c r="DP95" s="100"/>
      <c r="DQ95" s="100"/>
      <c r="DR95" s="100"/>
      <c r="DS95" s="100"/>
      <c r="DT95" s="100"/>
      <c r="DU95" s="100"/>
      <c r="DV95" s="100"/>
      <c r="DW95" s="100"/>
      <c r="DX95" s="100"/>
      <c r="DY95" s="100"/>
      <c r="DZ95" s="100"/>
      <c r="EA95" s="100"/>
      <c r="EB95" s="100"/>
      <c r="EC95" s="100"/>
      <c r="ED95" s="100"/>
      <c r="EE95" s="100"/>
      <c r="EF95" s="100"/>
      <c r="EG95" s="100"/>
      <c r="EH95" s="100"/>
      <c r="EI95" s="100"/>
      <c r="EJ95" s="100"/>
      <c r="EK95" s="100"/>
      <c r="EL95" s="100"/>
      <c r="EM95" s="100"/>
      <c r="EN95" s="100"/>
      <c r="EO95" s="100"/>
      <c r="EP95" s="100"/>
      <c r="EQ95" s="100"/>
      <c r="ER95" s="100"/>
      <c r="ES95" s="100"/>
      <c r="ET95" s="100"/>
      <c r="EU95" s="100"/>
      <c r="EV95" s="100"/>
      <c r="EW95" s="100"/>
      <c r="EX95" s="100"/>
      <c r="EY95" s="100"/>
      <c r="EZ95" s="100"/>
      <c r="FA95" s="100"/>
      <c r="FB95" s="100"/>
      <c r="FC95" s="100"/>
      <c r="FD95" s="100"/>
      <c r="FE95" s="100"/>
      <c r="FF95" s="100"/>
      <c r="FG95" s="100"/>
      <c r="FH95" s="100"/>
      <c r="FI95" s="100"/>
      <c r="FJ95" s="100"/>
      <c r="FK95" s="100"/>
      <c r="FL95" s="100"/>
      <c r="FM95" s="100"/>
      <c r="FN95" s="100"/>
      <c r="FO95" s="100"/>
      <c r="FP95" s="100"/>
      <c r="FQ95" s="100"/>
      <c r="FR95" s="100"/>
      <c r="FS95" s="100"/>
      <c r="FT95" s="100"/>
      <c r="FU95" s="100"/>
      <c r="FV95" s="100"/>
      <c r="FW95" s="100"/>
      <c r="FX95" s="100"/>
      <c r="FY95" s="100"/>
      <c r="FZ95" s="100"/>
      <c r="GA95" s="100"/>
      <c r="GB95" s="100"/>
      <c r="GC95" s="100"/>
      <c r="GD95" s="100"/>
      <c r="GE95" s="100"/>
      <c r="GF95" s="100"/>
      <c r="GG95" s="100"/>
      <c r="GH95" s="100"/>
      <c r="GI95" s="100"/>
      <c r="GJ95" s="100"/>
      <c r="GK95" s="100"/>
      <c r="GL95" s="100"/>
      <c r="GM95" s="100"/>
      <c r="GN95" s="100"/>
      <c r="GO95" s="100"/>
      <c r="GP95" s="100"/>
      <c r="GQ95" s="100"/>
      <c r="GR95" s="100"/>
      <c r="GS95" s="100"/>
      <c r="GT95" s="100"/>
      <c r="GU95" s="100"/>
      <c r="GV95" s="100"/>
      <c r="GW95" s="100"/>
      <c r="GX95" s="100"/>
      <c r="GY95" s="100"/>
      <c r="GZ95" s="100"/>
      <c r="HA95" s="100"/>
      <c r="HB95" s="100"/>
      <c r="HC95" s="100"/>
      <c r="HD95" s="100"/>
      <c r="HE95" s="100"/>
      <c r="HF95" s="100"/>
      <c r="HG95" s="100"/>
      <c r="HH95" s="100"/>
      <c r="HI95" s="100"/>
      <c r="HJ95" s="100"/>
      <c r="HK95" s="100"/>
      <c r="HL95" s="100"/>
      <c r="HM95" s="100"/>
      <c r="HN95" s="100"/>
      <c r="HO95" s="100"/>
      <c r="HP95" s="100"/>
      <c r="HQ95" s="100"/>
      <c r="HR95" s="100"/>
      <c r="HS95" s="100"/>
      <c r="HT95" s="100"/>
      <c r="HU95" s="100"/>
      <c r="HV95" s="100"/>
      <c r="HW95" s="100"/>
      <c r="HX95" s="100"/>
      <c r="HY95" s="100"/>
      <c r="HZ95" s="100"/>
      <c r="IA95" s="100"/>
      <c r="IB95" s="100"/>
      <c r="IC95" s="100"/>
      <c r="ID95" s="100"/>
      <c r="IE95" s="100"/>
      <c r="IF95" s="100"/>
      <c r="IG95" s="100"/>
      <c r="IH95" s="100"/>
      <c r="II95" s="100"/>
      <c r="IJ95" s="100"/>
      <c r="IK95" s="100"/>
      <c r="IL95" s="100"/>
      <c r="IM95" s="100"/>
      <c r="IN95" s="100"/>
      <c r="IO95" s="100"/>
      <c r="IP95" s="100"/>
      <c r="IQ95" s="100"/>
      <c r="IR95" s="100"/>
      <c r="IS95" s="100"/>
      <c r="IT95" s="100"/>
      <c r="IU95" s="100"/>
      <c r="IV95" s="100"/>
      <c r="IW95" s="100"/>
      <c r="IX95" s="100"/>
      <c r="IY95" s="100"/>
      <c r="IZ95" s="100"/>
      <c r="JA95" s="100"/>
      <c r="JB95" s="100"/>
      <c r="JC95" s="100"/>
      <c r="JD95" s="100"/>
      <c r="JE95" s="100"/>
      <c r="JF95" s="100"/>
      <c r="JG95" s="100"/>
      <c r="JH95" s="100"/>
      <c r="JI95" s="100"/>
      <c r="JJ95" s="100"/>
      <c r="JK95" s="100"/>
      <c r="JL95" s="100"/>
      <c r="JM95" s="100"/>
      <c r="JN95" s="100"/>
      <c r="JO95" s="100"/>
      <c r="JP95" s="100"/>
      <c r="JQ95" s="100"/>
      <c r="JR95" s="100"/>
      <c r="JS95" s="100"/>
      <c r="JT95" s="100"/>
      <c r="JU95" s="100"/>
      <c r="JV95" s="100"/>
      <c r="JW95" s="100"/>
      <c r="JX95" s="100"/>
      <c r="JY95" s="100"/>
      <c r="JZ95" s="100"/>
      <c r="KA95" s="100"/>
      <c r="KB95" s="100"/>
      <c r="KC95" s="100"/>
      <c r="KD95" s="100"/>
      <c r="KE95" s="100"/>
      <c r="KF95" s="100"/>
      <c r="KG95" s="100"/>
      <c r="KH95" s="100"/>
      <c r="KI95" s="100"/>
      <c r="KJ95" s="100"/>
      <c r="KK95" s="100"/>
      <c r="KL95" s="100"/>
      <c r="KM95" s="100"/>
      <c r="KN95" s="100"/>
      <c r="KO95" s="100"/>
      <c r="KP95" s="100"/>
      <c r="KQ95" s="100"/>
      <c r="KR95" s="100"/>
      <c r="KS95" s="100"/>
      <c r="KT95" s="100"/>
      <c r="KU95" s="100"/>
      <c r="KV95" s="100"/>
      <c r="KW95" s="100"/>
      <c r="KX95" s="100"/>
      <c r="KY95" s="100"/>
      <c r="KZ95" s="100"/>
      <c r="LA95" s="100"/>
      <c r="LB95" s="100"/>
      <c r="LC95" s="100"/>
      <c r="LD95" s="100"/>
      <c r="LE95" s="100"/>
      <c r="LF95" s="100"/>
      <c r="LG95" s="100"/>
      <c r="LH95" s="100"/>
      <c r="LI95" s="100"/>
      <c r="LJ95" s="100"/>
      <c r="LK95" s="100"/>
      <c r="LL95" s="100"/>
      <c r="LM95" s="100"/>
      <c r="LN95" s="100"/>
      <c r="LO95" s="100"/>
      <c r="LP95" s="100"/>
      <c r="LQ95" s="100"/>
      <c r="LR95" s="100"/>
      <c r="LS95" s="100"/>
      <c r="LT95" s="100"/>
      <c r="LU95" s="100"/>
      <c r="LV95" s="100"/>
      <c r="LW95" s="100"/>
      <c r="LX95" s="100"/>
      <c r="LY95" s="100"/>
      <c r="LZ95" s="100"/>
      <c r="MA95" s="100"/>
      <c r="MB95" s="100"/>
      <c r="MC95" s="100"/>
      <c r="MD95" s="100"/>
      <c r="ME95" s="100"/>
      <c r="MF95" s="100"/>
      <c r="MG95" s="100"/>
      <c r="MH95" s="100"/>
      <c r="MI95" s="100"/>
      <c r="MJ95" s="100"/>
      <c r="MK95" s="100"/>
      <c r="ML95" s="100"/>
      <c r="MM95" s="100"/>
      <c r="MN95" s="100"/>
      <c r="MO95" s="100"/>
      <c r="MP95" s="100"/>
      <c r="MQ95" s="100"/>
      <c r="MR95" s="100"/>
      <c r="MS95" s="100"/>
      <c r="MT95" s="100"/>
      <c r="MU95" s="100"/>
      <c r="MV95" s="100"/>
      <c r="MW95" s="100"/>
      <c r="MX95" s="100"/>
      <c r="MY95" s="100"/>
      <c r="MZ95" s="100"/>
      <c r="NA95" s="100"/>
      <c r="NB95" s="100"/>
      <c r="NC95" s="100"/>
      <c r="ND95" s="100"/>
      <c r="NE95" s="100"/>
      <c r="NF95" s="100"/>
      <c r="NG95" s="100"/>
      <c r="NH95" s="100"/>
      <c r="NI95" s="100"/>
      <c r="NJ95" s="100"/>
      <c r="NK95" s="100"/>
      <c r="NL95" s="100"/>
      <c r="NM95" s="100"/>
      <c r="NN95" s="100"/>
      <c r="NO95" s="100"/>
      <c r="NP95" s="100"/>
      <c r="NQ95" s="100"/>
      <c r="NR95" s="100"/>
      <c r="NS95" s="100"/>
      <c r="NT95" s="100"/>
      <c r="NU95" s="100"/>
      <c r="NV95" s="100"/>
      <c r="NW95" s="100"/>
      <c r="NX95" s="100"/>
      <c r="NY95" s="100"/>
      <c r="NZ95" s="100"/>
      <c r="OA95" s="100"/>
      <c r="OB95" s="100"/>
      <c r="OC95" s="100"/>
      <c r="OD95" s="100"/>
      <c r="OE95" s="100"/>
      <c r="OF95" s="100"/>
      <c r="OG95" s="100"/>
      <c r="OH95" s="100"/>
      <c r="OI95" s="100"/>
      <c r="OJ95" s="100"/>
      <c r="OK95" s="100"/>
      <c r="OL95" s="100"/>
      <c r="OM95" s="100"/>
      <c r="ON95" s="100"/>
      <c r="OO95" s="100"/>
      <c r="OP95" s="100"/>
      <c r="OQ95" s="100"/>
      <c r="OR95" s="100"/>
      <c r="OS95" s="100"/>
      <c r="OT95" s="100"/>
      <c r="OU95" s="100"/>
      <c r="OV95" s="100"/>
      <c r="OW95" s="100"/>
      <c r="OX95" s="100"/>
      <c r="OY95" s="100"/>
      <c r="OZ95" s="100"/>
      <c r="PA95" s="100"/>
      <c r="PB95" s="100"/>
      <c r="PC95" s="100"/>
      <c r="PD95" s="100"/>
      <c r="PE95" s="100"/>
      <c r="PF95" s="100"/>
      <c r="PG95" s="100"/>
      <c r="PH95" s="100"/>
      <c r="PI95" s="100"/>
      <c r="PJ95" s="100"/>
      <c r="PK95" s="100"/>
      <c r="PL95" s="100"/>
      <c r="PM95" s="100"/>
      <c r="PN95" s="100"/>
      <c r="PO95" s="100"/>
      <c r="PP95" s="100"/>
      <c r="PQ95" s="100"/>
      <c r="PR95" s="100"/>
      <c r="PS95" s="100"/>
      <c r="PT95" s="100"/>
      <c r="PU95" s="100"/>
      <c r="PV95" s="100"/>
      <c r="PW95" s="100"/>
      <c r="PX95" s="100"/>
      <c r="PY95" s="100"/>
      <c r="PZ95" s="100"/>
      <c r="QA95" s="100"/>
      <c r="QB95" s="100"/>
      <c r="QC95" s="100"/>
      <c r="QD95" s="100"/>
      <c r="QE95" s="100"/>
      <c r="QF95" s="100"/>
      <c r="QG95" s="100"/>
      <c r="QH95" s="100"/>
      <c r="QI95" s="100"/>
      <c r="QJ95" s="100"/>
      <c r="QK95" s="100"/>
      <c r="QL95" s="100"/>
      <c r="QM95" s="100"/>
      <c r="QN95" s="100"/>
      <c r="QO95" s="100"/>
      <c r="QP95" s="100"/>
      <c r="QQ95" s="100"/>
      <c r="QR95" s="100"/>
      <c r="QS95" s="100"/>
      <c r="QT95" s="100"/>
      <c r="QU95" s="100"/>
      <c r="QV95" s="100"/>
    </row>
    <row r="96" spans="2:464" s="126" customFormat="1" ht="82.5" customHeight="1" x14ac:dyDescent="0.2">
      <c r="B96" s="152" t="s">
        <v>179</v>
      </c>
      <c r="C96" s="148" t="s">
        <v>69</v>
      </c>
      <c r="D96" s="148" t="s">
        <v>146</v>
      </c>
      <c r="E96" s="148" t="s">
        <v>180</v>
      </c>
      <c r="F96" s="150">
        <v>2024</v>
      </c>
      <c r="G96" s="155" t="s">
        <v>472</v>
      </c>
      <c r="H96" s="157" t="s">
        <v>63</v>
      </c>
      <c r="I96" s="157" t="s">
        <v>63</v>
      </c>
      <c r="J96" s="157" t="s">
        <v>63</v>
      </c>
      <c r="K96" s="157" t="s">
        <v>63</v>
      </c>
      <c r="L96" s="157" t="s">
        <v>63</v>
      </c>
      <c r="M96" s="157" t="s">
        <v>63</v>
      </c>
      <c r="N96" s="158" t="s">
        <v>63</v>
      </c>
      <c r="O96" s="144"/>
      <c r="P96" s="142"/>
      <c r="Q96" s="142"/>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c r="DO96" s="100"/>
      <c r="DP96" s="100"/>
      <c r="DQ96" s="100"/>
      <c r="DR96" s="100"/>
      <c r="DS96" s="100"/>
      <c r="DT96" s="100"/>
      <c r="DU96" s="100"/>
      <c r="DV96" s="100"/>
      <c r="DW96" s="100"/>
      <c r="DX96" s="100"/>
      <c r="DY96" s="100"/>
      <c r="DZ96" s="100"/>
      <c r="EA96" s="100"/>
      <c r="EB96" s="100"/>
      <c r="EC96" s="100"/>
      <c r="ED96" s="100"/>
      <c r="EE96" s="100"/>
      <c r="EF96" s="100"/>
      <c r="EG96" s="100"/>
      <c r="EH96" s="100"/>
      <c r="EI96" s="100"/>
      <c r="EJ96" s="100"/>
      <c r="EK96" s="100"/>
      <c r="EL96" s="100"/>
      <c r="EM96" s="100"/>
      <c r="EN96" s="100"/>
      <c r="EO96" s="100"/>
      <c r="EP96" s="100"/>
      <c r="EQ96" s="100"/>
      <c r="ER96" s="100"/>
      <c r="ES96" s="100"/>
      <c r="ET96" s="100"/>
      <c r="EU96" s="100"/>
      <c r="EV96" s="100"/>
      <c r="EW96" s="100"/>
      <c r="EX96" s="100"/>
      <c r="EY96" s="100"/>
      <c r="EZ96" s="100"/>
      <c r="FA96" s="100"/>
      <c r="FB96" s="100"/>
      <c r="FC96" s="100"/>
      <c r="FD96" s="100"/>
      <c r="FE96" s="100"/>
      <c r="FF96" s="100"/>
      <c r="FG96" s="100"/>
      <c r="FH96" s="100"/>
      <c r="FI96" s="100"/>
      <c r="FJ96" s="100"/>
      <c r="FK96" s="100"/>
      <c r="FL96" s="100"/>
      <c r="FM96" s="100"/>
      <c r="FN96" s="100"/>
      <c r="FO96" s="100"/>
      <c r="FP96" s="100"/>
      <c r="FQ96" s="100"/>
      <c r="FR96" s="100"/>
      <c r="FS96" s="100"/>
      <c r="FT96" s="100"/>
      <c r="FU96" s="100"/>
      <c r="FV96" s="100"/>
      <c r="FW96" s="100"/>
      <c r="FX96" s="100"/>
      <c r="FY96" s="100"/>
      <c r="FZ96" s="100"/>
      <c r="GA96" s="100"/>
      <c r="GB96" s="100"/>
      <c r="GC96" s="100"/>
      <c r="GD96" s="100"/>
      <c r="GE96" s="100"/>
      <c r="GF96" s="100"/>
      <c r="GG96" s="100"/>
      <c r="GH96" s="100"/>
      <c r="GI96" s="100"/>
      <c r="GJ96" s="100"/>
      <c r="GK96" s="100"/>
      <c r="GL96" s="100"/>
      <c r="GM96" s="100"/>
      <c r="GN96" s="100"/>
      <c r="GO96" s="100"/>
      <c r="GP96" s="100"/>
      <c r="GQ96" s="100"/>
      <c r="GR96" s="100"/>
      <c r="GS96" s="100"/>
      <c r="GT96" s="100"/>
      <c r="GU96" s="100"/>
      <c r="GV96" s="100"/>
      <c r="GW96" s="100"/>
      <c r="GX96" s="100"/>
      <c r="GY96" s="100"/>
      <c r="GZ96" s="100"/>
      <c r="HA96" s="100"/>
      <c r="HB96" s="100"/>
      <c r="HC96" s="100"/>
      <c r="HD96" s="100"/>
      <c r="HE96" s="100"/>
      <c r="HF96" s="100"/>
      <c r="HG96" s="100"/>
      <c r="HH96" s="100"/>
      <c r="HI96" s="100"/>
      <c r="HJ96" s="100"/>
      <c r="HK96" s="100"/>
      <c r="HL96" s="100"/>
      <c r="HM96" s="100"/>
      <c r="HN96" s="100"/>
      <c r="HO96" s="100"/>
      <c r="HP96" s="100"/>
      <c r="HQ96" s="100"/>
      <c r="HR96" s="100"/>
      <c r="HS96" s="100"/>
      <c r="HT96" s="100"/>
      <c r="HU96" s="100"/>
      <c r="HV96" s="100"/>
      <c r="HW96" s="100"/>
      <c r="HX96" s="100"/>
      <c r="HY96" s="100"/>
      <c r="HZ96" s="100"/>
      <c r="IA96" s="100"/>
      <c r="IB96" s="100"/>
      <c r="IC96" s="100"/>
      <c r="ID96" s="100"/>
      <c r="IE96" s="100"/>
      <c r="IF96" s="100"/>
      <c r="IG96" s="100"/>
      <c r="IH96" s="100"/>
      <c r="II96" s="100"/>
      <c r="IJ96" s="100"/>
      <c r="IK96" s="100"/>
      <c r="IL96" s="100"/>
      <c r="IM96" s="100"/>
      <c r="IN96" s="100"/>
      <c r="IO96" s="100"/>
      <c r="IP96" s="100"/>
      <c r="IQ96" s="100"/>
      <c r="IR96" s="100"/>
      <c r="IS96" s="100"/>
      <c r="IT96" s="100"/>
      <c r="IU96" s="100"/>
      <c r="IV96" s="100"/>
      <c r="IW96" s="100"/>
      <c r="IX96" s="100"/>
      <c r="IY96" s="100"/>
      <c r="IZ96" s="100"/>
      <c r="JA96" s="100"/>
      <c r="JB96" s="100"/>
      <c r="JC96" s="100"/>
      <c r="JD96" s="100"/>
      <c r="JE96" s="100"/>
      <c r="JF96" s="100"/>
      <c r="JG96" s="100"/>
      <c r="JH96" s="100"/>
      <c r="JI96" s="100"/>
      <c r="JJ96" s="100"/>
      <c r="JK96" s="100"/>
      <c r="JL96" s="100"/>
      <c r="JM96" s="100"/>
      <c r="JN96" s="100"/>
      <c r="JO96" s="100"/>
      <c r="JP96" s="100"/>
      <c r="JQ96" s="100"/>
      <c r="JR96" s="100"/>
      <c r="JS96" s="100"/>
      <c r="JT96" s="100"/>
      <c r="JU96" s="100"/>
      <c r="JV96" s="100"/>
      <c r="JW96" s="100"/>
      <c r="JX96" s="100"/>
      <c r="JY96" s="100"/>
      <c r="JZ96" s="100"/>
      <c r="KA96" s="100"/>
      <c r="KB96" s="100"/>
      <c r="KC96" s="100"/>
      <c r="KD96" s="100"/>
      <c r="KE96" s="100"/>
      <c r="KF96" s="100"/>
      <c r="KG96" s="100"/>
      <c r="KH96" s="100"/>
      <c r="KI96" s="100"/>
      <c r="KJ96" s="100"/>
      <c r="KK96" s="100"/>
      <c r="KL96" s="100"/>
      <c r="KM96" s="100"/>
      <c r="KN96" s="100"/>
      <c r="KO96" s="100"/>
      <c r="KP96" s="100"/>
      <c r="KQ96" s="100"/>
      <c r="KR96" s="100"/>
      <c r="KS96" s="100"/>
      <c r="KT96" s="100"/>
      <c r="KU96" s="100"/>
      <c r="KV96" s="100"/>
      <c r="KW96" s="100"/>
      <c r="KX96" s="100"/>
      <c r="KY96" s="100"/>
      <c r="KZ96" s="100"/>
      <c r="LA96" s="100"/>
      <c r="LB96" s="100"/>
      <c r="LC96" s="100"/>
      <c r="LD96" s="100"/>
      <c r="LE96" s="100"/>
      <c r="LF96" s="100"/>
      <c r="LG96" s="100"/>
      <c r="LH96" s="100"/>
      <c r="LI96" s="100"/>
      <c r="LJ96" s="100"/>
      <c r="LK96" s="100"/>
      <c r="LL96" s="100"/>
      <c r="LM96" s="100"/>
      <c r="LN96" s="100"/>
      <c r="LO96" s="100"/>
      <c r="LP96" s="100"/>
      <c r="LQ96" s="100"/>
      <c r="LR96" s="100"/>
      <c r="LS96" s="100"/>
      <c r="LT96" s="100"/>
      <c r="LU96" s="100"/>
      <c r="LV96" s="100"/>
      <c r="LW96" s="100"/>
      <c r="LX96" s="100"/>
      <c r="LY96" s="100"/>
      <c r="LZ96" s="100"/>
      <c r="MA96" s="100"/>
      <c r="MB96" s="100"/>
      <c r="MC96" s="100"/>
      <c r="MD96" s="100"/>
      <c r="ME96" s="100"/>
      <c r="MF96" s="100"/>
      <c r="MG96" s="100"/>
      <c r="MH96" s="100"/>
      <c r="MI96" s="100"/>
      <c r="MJ96" s="100"/>
      <c r="MK96" s="100"/>
      <c r="ML96" s="100"/>
      <c r="MM96" s="100"/>
      <c r="MN96" s="100"/>
      <c r="MO96" s="100"/>
      <c r="MP96" s="100"/>
      <c r="MQ96" s="100"/>
      <c r="MR96" s="100"/>
      <c r="MS96" s="100"/>
      <c r="MT96" s="100"/>
      <c r="MU96" s="100"/>
      <c r="MV96" s="100"/>
      <c r="MW96" s="100"/>
      <c r="MX96" s="100"/>
      <c r="MY96" s="100"/>
      <c r="MZ96" s="100"/>
      <c r="NA96" s="100"/>
      <c r="NB96" s="100"/>
      <c r="NC96" s="100"/>
      <c r="ND96" s="100"/>
      <c r="NE96" s="100"/>
      <c r="NF96" s="100"/>
      <c r="NG96" s="100"/>
      <c r="NH96" s="100"/>
      <c r="NI96" s="100"/>
      <c r="NJ96" s="100"/>
      <c r="NK96" s="100"/>
      <c r="NL96" s="100"/>
      <c r="NM96" s="100"/>
      <c r="NN96" s="100"/>
      <c r="NO96" s="100"/>
      <c r="NP96" s="100"/>
      <c r="NQ96" s="100"/>
      <c r="NR96" s="100"/>
      <c r="NS96" s="100"/>
      <c r="NT96" s="100"/>
      <c r="NU96" s="100"/>
      <c r="NV96" s="100"/>
      <c r="NW96" s="100"/>
      <c r="NX96" s="100"/>
      <c r="NY96" s="100"/>
      <c r="NZ96" s="100"/>
      <c r="OA96" s="100"/>
      <c r="OB96" s="100"/>
      <c r="OC96" s="100"/>
      <c r="OD96" s="100"/>
      <c r="OE96" s="100"/>
      <c r="OF96" s="100"/>
      <c r="OG96" s="100"/>
      <c r="OH96" s="100"/>
      <c r="OI96" s="100"/>
      <c r="OJ96" s="100"/>
      <c r="OK96" s="100"/>
      <c r="OL96" s="100"/>
      <c r="OM96" s="100"/>
      <c r="ON96" s="100"/>
      <c r="OO96" s="100"/>
      <c r="OP96" s="100"/>
      <c r="OQ96" s="100"/>
      <c r="OR96" s="100"/>
      <c r="OS96" s="100"/>
      <c r="OT96" s="100"/>
      <c r="OU96" s="100"/>
      <c r="OV96" s="100"/>
      <c r="OW96" s="100"/>
      <c r="OX96" s="100"/>
      <c r="OY96" s="100"/>
      <c r="OZ96" s="100"/>
      <c r="PA96" s="100"/>
      <c r="PB96" s="100"/>
      <c r="PC96" s="100"/>
      <c r="PD96" s="100"/>
      <c r="PE96" s="100"/>
      <c r="PF96" s="100"/>
      <c r="PG96" s="100"/>
      <c r="PH96" s="100"/>
      <c r="PI96" s="100"/>
      <c r="PJ96" s="100"/>
      <c r="PK96" s="100"/>
      <c r="PL96" s="100"/>
      <c r="PM96" s="100"/>
      <c r="PN96" s="100"/>
      <c r="PO96" s="100"/>
      <c r="PP96" s="100"/>
      <c r="PQ96" s="100"/>
      <c r="PR96" s="100"/>
      <c r="PS96" s="100"/>
      <c r="PT96" s="100"/>
      <c r="PU96" s="100"/>
      <c r="PV96" s="100"/>
      <c r="PW96" s="100"/>
      <c r="PX96" s="100"/>
      <c r="PY96" s="100"/>
      <c r="PZ96" s="100"/>
      <c r="QA96" s="100"/>
      <c r="QB96" s="100"/>
      <c r="QC96" s="100"/>
      <c r="QD96" s="100"/>
      <c r="QE96" s="100"/>
      <c r="QF96" s="100"/>
      <c r="QG96" s="100"/>
      <c r="QH96" s="100"/>
      <c r="QI96" s="100"/>
      <c r="QJ96" s="100"/>
      <c r="QK96" s="100"/>
      <c r="QL96" s="100"/>
      <c r="QM96" s="100"/>
      <c r="QN96" s="100"/>
      <c r="QO96" s="100"/>
      <c r="QP96" s="100"/>
      <c r="QQ96" s="100"/>
      <c r="QR96" s="100"/>
      <c r="QS96" s="100"/>
      <c r="QT96" s="100"/>
      <c r="QU96" s="100"/>
      <c r="QV96" s="100"/>
    </row>
    <row r="97" spans="2:464" s="126" customFormat="1" ht="234" customHeight="1" x14ac:dyDescent="0.2">
      <c r="B97" s="152" t="s">
        <v>181</v>
      </c>
      <c r="C97" s="148" t="s">
        <v>64</v>
      </c>
      <c r="D97" s="149" t="s">
        <v>372</v>
      </c>
      <c r="E97" s="148" t="s">
        <v>452</v>
      </c>
      <c r="F97" s="150">
        <v>2022</v>
      </c>
      <c r="G97" s="154" t="s">
        <v>482</v>
      </c>
      <c r="H97" s="157" t="s">
        <v>63</v>
      </c>
      <c r="I97" s="157" t="s">
        <v>63</v>
      </c>
      <c r="J97" s="157" t="s">
        <v>63</v>
      </c>
      <c r="K97" s="157" t="s">
        <v>63</v>
      </c>
      <c r="L97" s="157" t="s">
        <v>63</v>
      </c>
      <c r="M97" s="157" t="s">
        <v>63</v>
      </c>
      <c r="N97" s="158" t="s">
        <v>63</v>
      </c>
      <c r="O97" s="144"/>
      <c r="P97" s="142"/>
      <c r="Q97" s="142"/>
    </row>
    <row r="98" spans="2:464" s="126" customFormat="1" ht="114" customHeight="1" x14ac:dyDescent="0.2">
      <c r="B98" s="152" t="s">
        <v>182</v>
      </c>
      <c r="C98" s="148" t="s">
        <v>64</v>
      </c>
      <c r="D98" s="148" t="s">
        <v>500</v>
      </c>
      <c r="E98" s="148" t="s">
        <v>452</v>
      </c>
      <c r="F98" s="150">
        <v>2023</v>
      </c>
      <c r="G98" s="154" t="s">
        <v>483</v>
      </c>
      <c r="H98" s="157" t="s">
        <v>63</v>
      </c>
      <c r="I98" s="157" t="s">
        <v>63</v>
      </c>
      <c r="J98" s="157" t="s">
        <v>63</v>
      </c>
      <c r="K98" s="157" t="s">
        <v>63</v>
      </c>
      <c r="L98" s="157" t="s">
        <v>63</v>
      </c>
      <c r="M98" s="157" t="s">
        <v>63</v>
      </c>
      <c r="N98" s="158" t="s">
        <v>63</v>
      </c>
      <c r="O98" s="144"/>
      <c r="P98" s="142"/>
      <c r="Q98" s="142"/>
    </row>
    <row r="99" spans="2:464" s="126" customFormat="1" ht="144.75" customHeight="1" x14ac:dyDescent="0.2">
      <c r="B99" s="152" t="s">
        <v>298</v>
      </c>
      <c r="C99" s="148" t="s">
        <v>91</v>
      </c>
      <c r="D99" s="149" t="s">
        <v>373</v>
      </c>
      <c r="E99" s="148" t="s">
        <v>453</v>
      </c>
      <c r="F99" s="150">
        <v>2023</v>
      </c>
      <c r="G99" s="154" t="s">
        <v>482</v>
      </c>
      <c r="H99" s="157" t="s">
        <v>63</v>
      </c>
      <c r="I99" s="157" t="s">
        <v>63</v>
      </c>
      <c r="J99" s="157" t="s">
        <v>63</v>
      </c>
      <c r="K99" s="157" t="s">
        <v>63</v>
      </c>
      <c r="L99" s="157" t="s">
        <v>63</v>
      </c>
      <c r="M99" s="157" t="s">
        <v>63</v>
      </c>
      <c r="N99" s="158" t="s">
        <v>63</v>
      </c>
      <c r="O99" s="144"/>
      <c r="P99" s="142"/>
      <c r="Q99" s="142"/>
    </row>
    <row r="100" spans="2:464" s="126" customFormat="1" ht="134.25" customHeight="1" x14ac:dyDescent="0.2">
      <c r="B100" s="152" t="s">
        <v>299</v>
      </c>
      <c r="C100" s="148" t="s">
        <v>91</v>
      </c>
      <c r="D100" s="149" t="s">
        <v>374</v>
      </c>
      <c r="E100" s="148" t="s">
        <v>454</v>
      </c>
      <c r="F100" s="150">
        <v>2023</v>
      </c>
      <c r="G100" s="154" t="s">
        <v>482</v>
      </c>
      <c r="H100" s="157" t="s">
        <v>63</v>
      </c>
      <c r="I100" s="157" t="s">
        <v>63</v>
      </c>
      <c r="J100" s="157" t="s">
        <v>63</v>
      </c>
      <c r="K100" s="157" t="s">
        <v>63</v>
      </c>
      <c r="L100" s="157" t="s">
        <v>63</v>
      </c>
      <c r="M100" s="157" t="s">
        <v>63</v>
      </c>
      <c r="N100" s="158" t="s">
        <v>63</v>
      </c>
      <c r="O100" s="144"/>
      <c r="P100" s="142"/>
      <c r="Q100" s="142"/>
    </row>
    <row r="101" spans="2:464" s="126" customFormat="1" ht="135.75" customHeight="1" x14ac:dyDescent="0.2">
      <c r="B101" s="159" t="s">
        <v>183</v>
      </c>
      <c r="C101" s="148" t="s">
        <v>64</v>
      </c>
      <c r="D101" s="159" t="s">
        <v>375</v>
      </c>
      <c r="E101" s="148" t="s">
        <v>455</v>
      </c>
      <c r="F101" s="160" t="s">
        <v>129</v>
      </c>
      <c r="G101" s="155" t="s">
        <v>184</v>
      </c>
      <c r="H101" s="157" t="s">
        <v>63</v>
      </c>
      <c r="I101" s="157" t="s">
        <v>63</v>
      </c>
      <c r="J101" s="157" t="s">
        <v>63</v>
      </c>
      <c r="K101" s="157" t="s">
        <v>63</v>
      </c>
      <c r="L101" s="157" t="s">
        <v>63</v>
      </c>
      <c r="M101" s="157" t="s">
        <v>63</v>
      </c>
      <c r="N101" s="158" t="s">
        <v>63</v>
      </c>
      <c r="O101" s="144"/>
      <c r="P101" s="142"/>
      <c r="Q101" s="142"/>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100"/>
      <c r="DK101" s="100"/>
      <c r="DL101" s="100"/>
      <c r="DM101" s="100"/>
      <c r="DN101" s="100"/>
      <c r="DO101" s="100"/>
      <c r="DP101" s="100"/>
      <c r="DQ101" s="100"/>
      <c r="DR101" s="100"/>
      <c r="DS101" s="100"/>
      <c r="DT101" s="100"/>
      <c r="DU101" s="100"/>
      <c r="DV101" s="100"/>
      <c r="DW101" s="100"/>
      <c r="DX101" s="100"/>
      <c r="DY101" s="100"/>
      <c r="DZ101" s="100"/>
      <c r="EA101" s="100"/>
      <c r="EB101" s="100"/>
      <c r="EC101" s="100"/>
      <c r="ED101" s="100"/>
      <c r="EE101" s="100"/>
      <c r="EF101" s="100"/>
      <c r="EG101" s="100"/>
      <c r="EH101" s="100"/>
      <c r="EI101" s="100"/>
      <c r="EJ101" s="100"/>
      <c r="EK101" s="100"/>
      <c r="EL101" s="100"/>
      <c r="EM101" s="100"/>
      <c r="EN101" s="100"/>
      <c r="EO101" s="100"/>
      <c r="EP101" s="100"/>
      <c r="EQ101" s="100"/>
      <c r="ER101" s="100"/>
      <c r="ES101" s="100"/>
      <c r="ET101" s="100"/>
      <c r="EU101" s="100"/>
      <c r="EV101" s="100"/>
      <c r="EW101" s="100"/>
      <c r="EX101" s="100"/>
      <c r="EY101" s="100"/>
      <c r="EZ101" s="100"/>
      <c r="FA101" s="100"/>
      <c r="FB101" s="100"/>
      <c r="FC101" s="100"/>
      <c r="FD101" s="100"/>
      <c r="FE101" s="100"/>
      <c r="FF101" s="100"/>
      <c r="FG101" s="100"/>
      <c r="FH101" s="100"/>
      <c r="FI101" s="100"/>
      <c r="FJ101" s="100"/>
      <c r="FK101" s="100"/>
      <c r="FL101" s="100"/>
      <c r="FM101" s="100"/>
      <c r="FN101" s="100"/>
      <c r="FO101" s="100"/>
      <c r="FP101" s="100"/>
      <c r="FQ101" s="100"/>
      <c r="FR101" s="100"/>
      <c r="FS101" s="100"/>
      <c r="FT101" s="100"/>
      <c r="FU101" s="100"/>
      <c r="FV101" s="100"/>
      <c r="FW101" s="100"/>
      <c r="FX101" s="100"/>
      <c r="FY101" s="100"/>
      <c r="FZ101" s="100"/>
      <c r="GA101" s="100"/>
      <c r="GB101" s="100"/>
      <c r="GC101" s="100"/>
      <c r="GD101" s="100"/>
      <c r="GE101" s="100"/>
      <c r="GF101" s="100"/>
      <c r="GG101" s="100"/>
      <c r="GH101" s="100"/>
      <c r="GI101" s="100"/>
      <c r="GJ101" s="100"/>
      <c r="GK101" s="100"/>
      <c r="GL101" s="100"/>
      <c r="GM101" s="100"/>
      <c r="GN101" s="100"/>
      <c r="GO101" s="100"/>
      <c r="GP101" s="100"/>
      <c r="GQ101" s="100"/>
      <c r="GR101" s="100"/>
      <c r="GS101" s="100"/>
      <c r="GT101" s="100"/>
      <c r="GU101" s="100"/>
      <c r="GV101" s="100"/>
      <c r="GW101" s="100"/>
      <c r="GX101" s="100"/>
      <c r="GY101" s="100"/>
      <c r="GZ101" s="100"/>
      <c r="HA101" s="100"/>
      <c r="HB101" s="100"/>
      <c r="HC101" s="100"/>
      <c r="HD101" s="100"/>
      <c r="HE101" s="100"/>
      <c r="HF101" s="100"/>
      <c r="HG101" s="100"/>
      <c r="HH101" s="100"/>
      <c r="HI101" s="100"/>
      <c r="HJ101" s="100"/>
      <c r="HK101" s="100"/>
      <c r="HL101" s="100"/>
      <c r="HM101" s="100"/>
      <c r="HN101" s="100"/>
      <c r="HO101" s="100"/>
      <c r="HP101" s="100"/>
      <c r="HQ101" s="100"/>
      <c r="HR101" s="100"/>
      <c r="HS101" s="100"/>
      <c r="HT101" s="100"/>
      <c r="HU101" s="100"/>
      <c r="HV101" s="100"/>
      <c r="HW101" s="100"/>
      <c r="HX101" s="100"/>
      <c r="HY101" s="100"/>
      <c r="HZ101" s="100"/>
      <c r="IA101" s="100"/>
      <c r="IB101" s="100"/>
      <c r="IC101" s="100"/>
      <c r="ID101" s="100"/>
      <c r="IE101" s="100"/>
      <c r="IF101" s="100"/>
      <c r="IG101" s="100"/>
      <c r="IH101" s="100"/>
      <c r="II101" s="100"/>
      <c r="IJ101" s="100"/>
      <c r="IK101" s="100"/>
      <c r="IL101" s="100"/>
      <c r="IM101" s="100"/>
      <c r="IN101" s="100"/>
      <c r="IO101" s="100"/>
      <c r="IP101" s="100"/>
      <c r="IQ101" s="100"/>
      <c r="IR101" s="100"/>
      <c r="IS101" s="100"/>
      <c r="IT101" s="100"/>
      <c r="IU101" s="100"/>
      <c r="IV101" s="100"/>
      <c r="IW101" s="100"/>
      <c r="IX101" s="100"/>
      <c r="IY101" s="100"/>
      <c r="IZ101" s="100"/>
      <c r="JA101" s="100"/>
      <c r="JB101" s="100"/>
      <c r="JC101" s="100"/>
      <c r="JD101" s="100"/>
      <c r="JE101" s="100"/>
      <c r="JF101" s="100"/>
      <c r="JG101" s="100"/>
      <c r="JH101" s="100"/>
      <c r="JI101" s="100"/>
      <c r="JJ101" s="100"/>
      <c r="JK101" s="100"/>
      <c r="JL101" s="100"/>
      <c r="JM101" s="100"/>
      <c r="JN101" s="100"/>
      <c r="JO101" s="100"/>
      <c r="JP101" s="100"/>
      <c r="JQ101" s="100"/>
      <c r="JR101" s="100"/>
      <c r="JS101" s="100"/>
      <c r="JT101" s="100"/>
      <c r="JU101" s="100"/>
      <c r="JV101" s="100"/>
      <c r="JW101" s="100"/>
      <c r="JX101" s="100"/>
      <c r="JY101" s="100"/>
      <c r="JZ101" s="100"/>
      <c r="KA101" s="100"/>
      <c r="KB101" s="100"/>
      <c r="KC101" s="100"/>
      <c r="KD101" s="100"/>
      <c r="KE101" s="100"/>
      <c r="KF101" s="100"/>
      <c r="KG101" s="100"/>
      <c r="KH101" s="100"/>
      <c r="KI101" s="100"/>
      <c r="KJ101" s="100"/>
      <c r="KK101" s="100"/>
      <c r="KL101" s="100"/>
      <c r="KM101" s="100"/>
      <c r="KN101" s="100"/>
      <c r="KO101" s="100"/>
      <c r="KP101" s="100"/>
      <c r="KQ101" s="100"/>
      <c r="KR101" s="100"/>
      <c r="KS101" s="100"/>
      <c r="KT101" s="100"/>
      <c r="KU101" s="100"/>
      <c r="KV101" s="100"/>
      <c r="KW101" s="100"/>
      <c r="KX101" s="100"/>
      <c r="KY101" s="100"/>
      <c r="KZ101" s="100"/>
      <c r="LA101" s="100"/>
      <c r="LB101" s="100"/>
      <c r="LC101" s="100"/>
      <c r="LD101" s="100"/>
      <c r="LE101" s="100"/>
      <c r="LF101" s="100"/>
      <c r="LG101" s="100"/>
      <c r="LH101" s="100"/>
      <c r="LI101" s="100"/>
      <c r="LJ101" s="100"/>
      <c r="LK101" s="100"/>
      <c r="LL101" s="100"/>
      <c r="LM101" s="100"/>
      <c r="LN101" s="100"/>
      <c r="LO101" s="100"/>
      <c r="LP101" s="100"/>
      <c r="LQ101" s="100"/>
      <c r="LR101" s="100"/>
      <c r="LS101" s="100"/>
      <c r="LT101" s="100"/>
      <c r="LU101" s="100"/>
      <c r="LV101" s="100"/>
      <c r="LW101" s="100"/>
      <c r="LX101" s="100"/>
      <c r="LY101" s="100"/>
      <c r="LZ101" s="100"/>
      <c r="MA101" s="100"/>
      <c r="MB101" s="100"/>
      <c r="MC101" s="100"/>
      <c r="MD101" s="100"/>
      <c r="ME101" s="100"/>
      <c r="MF101" s="100"/>
      <c r="MG101" s="100"/>
      <c r="MH101" s="100"/>
      <c r="MI101" s="100"/>
      <c r="MJ101" s="100"/>
      <c r="MK101" s="100"/>
      <c r="ML101" s="100"/>
      <c r="MM101" s="100"/>
      <c r="MN101" s="100"/>
      <c r="MO101" s="100"/>
      <c r="MP101" s="100"/>
      <c r="MQ101" s="100"/>
      <c r="MR101" s="100"/>
      <c r="MS101" s="100"/>
      <c r="MT101" s="100"/>
      <c r="MU101" s="100"/>
      <c r="MV101" s="100"/>
      <c r="MW101" s="100"/>
      <c r="MX101" s="100"/>
      <c r="MY101" s="100"/>
      <c r="MZ101" s="100"/>
      <c r="NA101" s="100"/>
      <c r="NB101" s="100"/>
      <c r="NC101" s="100"/>
      <c r="ND101" s="100"/>
      <c r="NE101" s="100"/>
      <c r="NF101" s="100"/>
      <c r="NG101" s="100"/>
      <c r="NH101" s="100"/>
      <c r="NI101" s="100"/>
      <c r="NJ101" s="100"/>
      <c r="NK101" s="100"/>
      <c r="NL101" s="100"/>
      <c r="NM101" s="100"/>
      <c r="NN101" s="100"/>
      <c r="NO101" s="100"/>
      <c r="NP101" s="100"/>
      <c r="NQ101" s="100"/>
      <c r="NR101" s="100"/>
      <c r="NS101" s="100"/>
      <c r="NT101" s="100"/>
      <c r="NU101" s="100"/>
      <c r="NV101" s="100"/>
      <c r="NW101" s="100"/>
      <c r="NX101" s="100"/>
      <c r="NY101" s="100"/>
      <c r="NZ101" s="100"/>
      <c r="OA101" s="100"/>
      <c r="OB101" s="100"/>
      <c r="OC101" s="100"/>
      <c r="OD101" s="100"/>
      <c r="OE101" s="100"/>
      <c r="OF101" s="100"/>
      <c r="OG101" s="100"/>
      <c r="OH101" s="100"/>
      <c r="OI101" s="100"/>
      <c r="OJ101" s="100"/>
      <c r="OK101" s="100"/>
      <c r="OL101" s="100"/>
      <c r="OM101" s="100"/>
      <c r="ON101" s="100"/>
      <c r="OO101" s="100"/>
      <c r="OP101" s="100"/>
      <c r="OQ101" s="100"/>
      <c r="OR101" s="100"/>
      <c r="OS101" s="100"/>
      <c r="OT101" s="100"/>
      <c r="OU101" s="100"/>
      <c r="OV101" s="100"/>
      <c r="OW101" s="100"/>
      <c r="OX101" s="100"/>
      <c r="OY101" s="100"/>
      <c r="OZ101" s="100"/>
      <c r="PA101" s="100"/>
      <c r="PB101" s="100"/>
      <c r="PC101" s="100"/>
      <c r="PD101" s="100"/>
      <c r="PE101" s="100"/>
      <c r="PF101" s="100"/>
      <c r="PG101" s="100"/>
      <c r="PH101" s="100"/>
      <c r="PI101" s="100"/>
      <c r="PJ101" s="100"/>
      <c r="PK101" s="100"/>
      <c r="PL101" s="100"/>
      <c r="PM101" s="100"/>
      <c r="PN101" s="100"/>
      <c r="PO101" s="100"/>
      <c r="PP101" s="100"/>
      <c r="PQ101" s="100"/>
      <c r="PR101" s="100"/>
      <c r="PS101" s="100"/>
      <c r="PT101" s="100"/>
      <c r="PU101" s="100"/>
      <c r="PV101" s="100"/>
      <c r="PW101" s="100"/>
      <c r="PX101" s="100"/>
      <c r="PY101" s="100"/>
      <c r="PZ101" s="100"/>
      <c r="QA101" s="100"/>
      <c r="QB101" s="100"/>
      <c r="QC101" s="100"/>
      <c r="QD101" s="100"/>
      <c r="QE101" s="100"/>
      <c r="QF101" s="100"/>
      <c r="QG101" s="100"/>
      <c r="QH101" s="100"/>
      <c r="QI101" s="100"/>
      <c r="QJ101" s="100"/>
      <c r="QK101" s="100"/>
      <c r="QL101" s="100"/>
      <c r="QM101" s="100"/>
      <c r="QN101" s="100"/>
      <c r="QO101" s="100"/>
      <c r="QP101" s="100"/>
      <c r="QQ101" s="100"/>
      <c r="QR101" s="100"/>
      <c r="QS101" s="100"/>
      <c r="QT101" s="100"/>
      <c r="QU101" s="100"/>
      <c r="QV101" s="100"/>
    </row>
    <row r="102" spans="2:464" s="126" customFormat="1" ht="171.75" customHeight="1" x14ac:dyDescent="0.2">
      <c r="B102" s="152" t="s">
        <v>185</v>
      </c>
      <c r="C102" s="148" t="s">
        <v>91</v>
      </c>
      <c r="D102" s="148" t="s">
        <v>505</v>
      </c>
      <c r="E102" s="148" t="s">
        <v>456</v>
      </c>
      <c r="F102" s="160" t="s">
        <v>129</v>
      </c>
      <c r="G102" s="154" t="s">
        <v>184</v>
      </c>
      <c r="H102" s="157" t="s">
        <v>63</v>
      </c>
      <c r="I102" s="157" t="s">
        <v>63</v>
      </c>
      <c r="J102" s="157" t="s">
        <v>63</v>
      </c>
      <c r="K102" s="157" t="s">
        <v>63</v>
      </c>
      <c r="L102" s="157" t="s">
        <v>63</v>
      </c>
      <c r="M102" s="157" t="s">
        <v>63</v>
      </c>
      <c r="N102" s="158" t="s">
        <v>63</v>
      </c>
      <c r="O102" s="144"/>
      <c r="P102" s="142"/>
      <c r="Q102" s="142"/>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c r="DP102" s="100"/>
      <c r="DQ102" s="100"/>
      <c r="DR102" s="100"/>
      <c r="DS102" s="100"/>
      <c r="DT102" s="100"/>
      <c r="DU102" s="100"/>
      <c r="DV102" s="100"/>
      <c r="DW102" s="100"/>
      <c r="DX102" s="100"/>
      <c r="DY102" s="100"/>
      <c r="DZ102" s="100"/>
      <c r="EA102" s="100"/>
      <c r="EB102" s="100"/>
      <c r="EC102" s="100"/>
      <c r="ED102" s="100"/>
      <c r="EE102" s="100"/>
      <c r="EF102" s="100"/>
      <c r="EG102" s="100"/>
      <c r="EH102" s="100"/>
      <c r="EI102" s="100"/>
      <c r="EJ102" s="100"/>
      <c r="EK102" s="100"/>
      <c r="EL102" s="100"/>
      <c r="EM102" s="100"/>
      <c r="EN102" s="100"/>
      <c r="EO102" s="100"/>
      <c r="EP102" s="100"/>
      <c r="EQ102" s="100"/>
      <c r="ER102" s="100"/>
      <c r="ES102" s="100"/>
      <c r="ET102" s="100"/>
      <c r="EU102" s="100"/>
      <c r="EV102" s="100"/>
      <c r="EW102" s="100"/>
      <c r="EX102" s="100"/>
      <c r="EY102" s="100"/>
      <c r="EZ102" s="100"/>
      <c r="FA102" s="100"/>
      <c r="FB102" s="100"/>
      <c r="FC102" s="100"/>
      <c r="FD102" s="100"/>
      <c r="FE102" s="100"/>
      <c r="FF102" s="100"/>
      <c r="FG102" s="100"/>
      <c r="FH102" s="100"/>
      <c r="FI102" s="100"/>
      <c r="FJ102" s="100"/>
      <c r="FK102" s="100"/>
      <c r="FL102" s="100"/>
      <c r="FM102" s="100"/>
      <c r="FN102" s="100"/>
      <c r="FO102" s="100"/>
      <c r="FP102" s="100"/>
      <c r="FQ102" s="100"/>
      <c r="FR102" s="100"/>
      <c r="FS102" s="100"/>
      <c r="FT102" s="100"/>
      <c r="FU102" s="100"/>
      <c r="FV102" s="100"/>
      <c r="FW102" s="100"/>
      <c r="FX102" s="100"/>
      <c r="FY102" s="100"/>
      <c r="FZ102" s="100"/>
      <c r="GA102" s="100"/>
      <c r="GB102" s="100"/>
      <c r="GC102" s="100"/>
      <c r="GD102" s="100"/>
      <c r="GE102" s="100"/>
      <c r="GF102" s="100"/>
      <c r="GG102" s="100"/>
      <c r="GH102" s="100"/>
      <c r="GI102" s="100"/>
      <c r="GJ102" s="100"/>
      <c r="GK102" s="100"/>
      <c r="GL102" s="100"/>
      <c r="GM102" s="100"/>
      <c r="GN102" s="100"/>
      <c r="GO102" s="100"/>
      <c r="GP102" s="100"/>
      <c r="GQ102" s="100"/>
      <c r="GR102" s="100"/>
      <c r="GS102" s="100"/>
      <c r="GT102" s="100"/>
      <c r="GU102" s="100"/>
      <c r="GV102" s="100"/>
      <c r="GW102" s="100"/>
      <c r="GX102" s="100"/>
      <c r="GY102" s="100"/>
      <c r="GZ102" s="100"/>
      <c r="HA102" s="100"/>
      <c r="HB102" s="100"/>
      <c r="HC102" s="100"/>
      <c r="HD102" s="100"/>
      <c r="HE102" s="100"/>
      <c r="HF102" s="100"/>
      <c r="HG102" s="100"/>
      <c r="HH102" s="100"/>
      <c r="HI102" s="100"/>
      <c r="HJ102" s="100"/>
      <c r="HK102" s="100"/>
      <c r="HL102" s="100"/>
      <c r="HM102" s="100"/>
      <c r="HN102" s="100"/>
      <c r="HO102" s="100"/>
      <c r="HP102" s="100"/>
      <c r="HQ102" s="100"/>
      <c r="HR102" s="100"/>
      <c r="HS102" s="100"/>
      <c r="HT102" s="100"/>
      <c r="HU102" s="100"/>
      <c r="HV102" s="100"/>
      <c r="HW102" s="100"/>
      <c r="HX102" s="100"/>
      <c r="HY102" s="100"/>
      <c r="HZ102" s="100"/>
      <c r="IA102" s="100"/>
      <c r="IB102" s="100"/>
      <c r="IC102" s="100"/>
      <c r="ID102" s="100"/>
      <c r="IE102" s="100"/>
      <c r="IF102" s="100"/>
      <c r="IG102" s="100"/>
      <c r="IH102" s="100"/>
      <c r="II102" s="100"/>
      <c r="IJ102" s="100"/>
      <c r="IK102" s="100"/>
      <c r="IL102" s="100"/>
      <c r="IM102" s="100"/>
      <c r="IN102" s="100"/>
      <c r="IO102" s="100"/>
      <c r="IP102" s="100"/>
      <c r="IQ102" s="100"/>
      <c r="IR102" s="100"/>
      <c r="IS102" s="100"/>
      <c r="IT102" s="100"/>
      <c r="IU102" s="100"/>
      <c r="IV102" s="100"/>
      <c r="IW102" s="100"/>
      <c r="IX102" s="100"/>
      <c r="IY102" s="100"/>
      <c r="IZ102" s="100"/>
      <c r="JA102" s="100"/>
      <c r="JB102" s="100"/>
      <c r="JC102" s="100"/>
      <c r="JD102" s="100"/>
      <c r="JE102" s="100"/>
      <c r="JF102" s="100"/>
      <c r="JG102" s="100"/>
      <c r="JH102" s="100"/>
      <c r="JI102" s="100"/>
      <c r="JJ102" s="100"/>
      <c r="JK102" s="100"/>
      <c r="JL102" s="100"/>
      <c r="JM102" s="100"/>
      <c r="JN102" s="100"/>
      <c r="JO102" s="100"/>
      <c r="JP102" s="100"/>
      <c r="JQ102" s="100"/>
      <c r="JR102" s="100"/>
      <c r="JS102" s="100"/>
      <c r="JT102" s="100"/>
      <c r="JU102" s="100"/>
      <c r="JV102" s="100"/>
      <c r="JW102" s="100"/>
      <c r="JX102" s="100"/>
      <c r="JY102" s="100"/>
      <c r="JZ102" s="100"/>
      <c r="KA102" s="100"/>
      <c r="KB102" s="100"/>
      <c r="KC102" s="100"/>
      <c r="KD102" s="100"/>
      <c r="KE102" s="100"/>
      <c r="KF102" s="100"/>
      <c r="KG102" s="100"/>
      <c r="KH102" s="100"/>
      <c r="KI102" s="100"/>
      <c r="KJ102" s="100"/>
      <c r="KK102" s="100"/>
      <c r="KL102" s="100"/>
      <c r="KM102" s="100"/>
      <c r="KN102" s="100"/>
      <c r="KO102" s="100"/>
      <c r="KP102" s="100"/>
      <c r="KQ102" s="100"/>
      <c r="KR102" s="100"/>
      <c r="KS102" s="100"/>
      <c r="KT102" s="100"/>
      <c r="KU102" s="100"/>
      <c r="KV102" s="100"/>
      <c r="KW102" s="100"/>
      <c r="KX102" s="100"/>
      <c r="KY102" s="100"/>
      <c r="KZ102" s="100"/>
      <c r="LA102" s="100"/>
      <c r="LB102" s="100"/>
      <c r="LC102" s="100"/>
      <c r="LD102" s="100"/>
      <c r="LE102" s="100"/>
      <c r="LF102" s="100"/>
      <c r="LG102" s="100"/>
      <c r="LH102" s="100"/>
      <c r="LI102" s="100"/>
      <c r="LJ102" s="100"/>
      <c r="LK102" s="100"/>
      <c r="LL102" s="100"/>
      <c r="LM102" s="100"/>
      <c r="LN102" s="100"/>
      <c r="LO102" s="100"/>
      <c r="LP102" s="100"/>
      <c r="LQ102" s="100"/>
      <c r="LR102" s="100"/>
      <c r="LS102" s="100"/>
      <c r="LT102" s="100"/>
      <c r="LU102" s="100"/>
      <c r="LV102" s="100"/>
      <c r="LW102" s="100"/>
      <c r="LX102" s="100"/>
      <c r="LY102" s="100"/>
      <c r="LZ102" s="100"/>
      <c r="MA102" s="100"/>
      <c r="MB102" s="100"/>
      <c r="MC102" s="100"/>
      <c r="MD102" s="100"/>
      <c r="ME102" s="100"/>
      <c r="MF102" s="100"/>
      <c r="MG102" s="100"/>
      <c r="MH102" s="100"/>
      <c r="MI102" s="100"/>
      <c r="MJ102" s="100"/>
      <c r="MK102" s="100"/>
      <c r="ML102" s="100"/>
      <c r="MM102" s="100"/>
      <c r="MN102" s="100"/>
      <c r="MO102" s="100"/>
      <c r="MP102" s="100"/>
      <c r="MQ102" s="100"/>
      <c r="MR102" s="100"/>
      <c r="MS102" s="100"/>
      <c r="MT102" s="100"/>
      <c r="MU102" s="100"/>
      <c r="MV102" s="100"/>
      <c r="MW102" s="100"/>
      <c r="MX102" s="100"/>
      <c r="MY102" s="100"/>
      <c r="MZ102" s="100"/>
      <c r="NA102" s="100"/>
      <c r="NB102" s="100"/>
      <c r="NC102" s="100"/>
      <c r="ND102" s="100"/>
      <c r="NE102" s="100"/>
      <c r="NF102" s="100"/>
      <c r="NG102" s="100"/>
      <c r="NH102" s="100"/>
      <c r="NI102" s="100"/>
      <c r="NJ102" s="100"/>
      <c r="NK102" s="100"/>
      <c r="NL102" s="100"/>
      <c r="NM102" s="100"/>
      <c r="NN102" s="100"/>
      <c r="NO102" s="100"/>
      <c r="NP102" s="100"/>
      <c r="NQ102" s="100"/>
      <c r="NR102" s="100"/>
      <c r="NS102" s="100"/>
      <c r="NT102" s="100"/>
      <c r="NU102" s="100"/>
      <c r="NV102" s="100"/>
      <c r="NW102" s="100"/>
      <c r="NX102" s="100"/>
      <c r="NY102" s="100"/>
      <c r="NZ102" s="100"/>
      <c r="OA102" s="100"/>
      <c r="OB102" s="100"/>
      <c r="OC102" s="100"/>
      <c r="OD102" s="100"/>
      <c r="OE102" s="100"/>
      <c r="OF102" s="100"/>
      <c r="OG102" s="100"/>
      <c r="OH102" s="100"/>
      <c r="OI102" s="100"/>
      <c r="OJ102" s="100"/>
      <c r="OK102" s="100"/>
      <c r="OL102" s="100"/>
      <c r="OM102" s="100"/>
      <c r="ON102" s="100"/>
      <c r="OO102" s="100"/>
      <c r="OP102" s="100"/>
      <c r="OQ102" s="100"/>
      <c r="OR102" s="100"/>
      <c r="OS102" s="100"/>
      <c r="OT102" s="100"/>
      <c r="OU102" s="100"/>
      <c r="OV102" s="100"/>
      <c r="OW102" s="100"/>
      <c r="OX102" s="100"/>
      <c r="OY102" s="100"/>
      <c r="OZ102" s="100"/>
      <c r="PA102" s="100"/>
      <c r="PB102" s="100"/>
      <c r="PC102" s="100"/>
      <c r="PD102" s="100"/>
      <c r="PE102" s="100"/>
      <c r="PF102" s="100"/>
      <c r="PG102" s="100"/>
      <c r="PH102" s="100"/>
      <c r="PI102" s="100"/>
      <c r="PJ102" s="100"/>
      <c r="PK102" s="100"/>
      <c r="PL102" s="100"/>
      <c r="PM102" s="100"/>
      <c r="PN102" s="100"/>
      <c r="PO102" s="100"/>
      <c r="PP102" s="100"/>
      <c r="PQ102" s="100"/>
      <c r="PR102" s="100"/>
      <c r="PS102" s="100"/>
      <c r="PT102" s="100"/>
      <c r="PU102" s="100"/>
      <c r="PV102" s="100"/>
      <c r="PW102" s="100"/>
      <c r="PX102" s="100"/>
      <c r="PY102" s="100"/>
      <c r="PZ102" s="100"/>
      <c r="QA102" s="100"/>
      <c r="QB102" s="100"/>
      <c r="QC102" s="100"/>
      <c r="QD102" s="100"/>
      <c r="QE102" s="100"/>
      <c r="QF102" s="100"/>
      <c r="QG102" s="100"/>
      <c r="QH102" s="100"/>
      <c r="QI102" s="100"/>
      <c r="QJ102" s="100"/>
      <c r="QK102" s="100"/>
      <c r="QL102" s="100"/>
      <c r="QM102" s="100"/>
      <c r="QN102" s="100"/>
      <c r="QO102" s="100"/>
      <c r="QP102" s="100"/>
      <c r="QQ102" s="100"/>
      <c r="QR102" s="100"/>
      <c r="QS102" s="100"/>
      <c r="QT102" s="100"/>
      <c r="QU102" s="100"/>
      <c r="QV102" s="100"/>
    </row>
    <row r="103" spans="2:464" s="126" customFormat="1" ht="94.5" customHeight="1" x14ac:dyDescent="0.2">
      <c r="B103" s="159" t="s">
        <v>186</v>
      </c>
      <c r="C103" s="148" t="s">
        <v>91</v>
      </c>
      <c r="D103" s="148" t="s">
        <v>376</v>
      </c>
      <c r="E103" s="148" t="s">
        <v>187</v>
      </c>
      <c r="F103" s="160" t="s">
        <v>129</v>
      </c>
      <c r="G103" s="154" t="s">
        <v>184</v>
      </c>
      <c r="H103" s="157" t="s">
        <v>63</v>
      </c>
      <c r="I103" s="157" t="s">
        <v>63</v>
      </c>
      <c r="J103" s="157" t="s">
        <v>63</v>
      </c>
      <c r="K103" s="157" t="s">
        <v>63</v>
      </c>
      <c r="L103" s="157" t="s">
        <v>63</v>
      </c>
      <c r="M103" s="157" t="s">
        <v>63</v>
      </c>
      <c r="N103" s="158" t="s">
        <v>63</v>
      </c>
      <c r="O103" s="144"/>
      <c r="P103" s="142"/>
      <c r="Q103" s="142"/>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c r="EO103" s="100"/>
      <c r="EP103" s="100"/>
      <c r="EQ103" s="100"/>
      <c r="ER103" s="100"/>
      <c r="ES103" s="100"/>
      <c r="ET103" s="100"/>
      <c r="EU103" s="100"/>
      <c r="EV103" s="100"/>
      <c r="EW103" s="100"/>
      <c r="EX103" s="100"/>
      <c r="EY103" s="100"/>
      <c r="EZ103" s="100"/>
      <c r="FA103" s="100"/>
      <c r="FB103" s="100"/>
      <c r="FC103" s="100"/>
      <c r="FD103" s="100"/>
      <c r="FE103" s="100"/>
      <c r="FF103" s="100"/>
      <c r="FG103" s="100"/>
      <c r="FH103" s="100"/>
      <c r="FI103" s="100"/>
      <c r="FJ103" s="100"/>
      <c r="FK103" s="100"/>
      <c r="FL103" s="100"/>
      <c r="FM103" s="100"/>
      <c r="FN103" s="100"/>
      <c r="FO103" s="100"/>
      <c r="FP103" s="100"/>
      <c r="FQ103" s="100"/>
      <c r="FR103" s="100"/>
      <c r="FS103" s="100"/>
      <c r="FT103" s="100"/>
      <c r="FU103" s="100"/>
      <c r="FV103" s="100"/>
      <c r="FW103" s="100"/>
      <c r="FX103" s="100"/>
      <c r="FY103" s="100"/>
      <c r="FZ103" s="100"/>
      <c r="GA103" s="100"/>
      <c r="GB103" s="100"/>
      <c r="GC103" s="100"/>
      <c r="GD103" s="100"/>
      <c r="GE103" s="100"/>
      <c r="GF103" s="100"/>
      <c r="GG103" s="100"/>
      <c r="GH103" s="100"/>
      <c r="GI103" s="100"/>
      <c r="GJ103" s="100"/>
      <c r="GK103" s="100"/>
      <c r="GL103" s="100"/>
      <c r="GM103" s="100"/>
      <c r="GN103" s="100"/>
      <c r="GO103" s="100"/>
      <c r="GP103" s="100"/>
      <c r="GQ103" s="100"/>
      <c r="GR103" s="100"/>
      <c r="GS103" s="100"/>
      <c r="GT103" s="100"/>
      <c r="GU103" s="100"/>
      <c r="GV103" s="100"/>
      <c r="GW103" s="100"/>
      <c r="GX103" s="100"/>
      <c r="GY103" s="100"/>
      <c r="GZ103" s="100"/>
      <c r="HA103" s="100"/>
      <c r="HB103" s="100"/>
      <c r="HC103" s="100"/>
      <c r="HD103" s="100"/>
      <c r="HE103" s="100"/>
      <c r="HF103" s="100"/>
      <c r="HG103" s="100"/>
      <c r="HH103" s="100"/>
      <c r="HI103" s="100"/>
      <c r="HJ103" s="100"/>
      <c r="HK103" s="100"/>
      <c r="HL103" s="100"/>
      <c r="HM103" s="100"/>
      <c r="HN103" s="100"/>
      <c r="HO103" s="100"/>
      <c r="HP103" s="100"/>
      <c r="HQ103" s="100"/>
      <c r="HR103" s="100"/>
      <c r="HS103" s="100"/>
      <c r="HT103" s="100"/>
      <c r="HU103" s="100"/>
      <c r="HV103" s="100"/>
      <c r="HW103" s="100"/>
      <c r="HX103" s="100"/>
      <c r="HY103" s="100"/>
      <c r="HZ103" s="100"/>
      <c r="IA103" s="100"/>
      <c r="IB103" s="100"/>
      <c r="IC103" s="100"/>
      <c r="ID103" s="100"/>
      <c r="IE103" s="100"/>
      <c r="IF103" s="100"/>
      <c r="IG103" s="100"/>
      <c r="IH103" s="100"/>
      <c r="II103" s="100"/>
      <c r="IJ103" s="100"/>
      <c r="IK103" s="100"/>
      <c r="IL103" s="100"/>
      <c r="IM103" s="100"/>
      <c r="IN103" s="100"/>
      <c r="IO103" s="100"/>
      <c r="IP103" s="100"/>
      <c r="IQ103" s="100"/>
      <c r="IR103" s="100"/>
      <c r="IS103" s="100"/>
      <c r="IT103" s="100"/>
      <c r="IU103" s="100"/>
      <c r="IV103" s="100"/>
      <c r="IW103" s="100"/>
      <c r="IX103" s="100"/>
      <c r="IY103" s="100"/>
      <c r="IZ103" s="100"/>
      <c r="JA103" s="100"/>
      <c r="JB103" s="100"/>
      <c r="JC103" s="100"/>
      <c r="JD103" s="100"/>
      <c r="JE103" s="100"/>
      <c r="JF103" s="100"/>
      <c r="JG103" s="100"/>
      <c r="JH103" s="100"/>
      <c r="JI103" s="100"/>
      <c r="JJ103" s="100"/>
      <c r="JK103" s="100"/>
      <c r="JL103" s="100"/>
      <c r="JM103" s="100"/>
      <c r="JN103" s="100"/>
      <c r="JO103" s="100"/>
      <c r="JP103" s="100"/>
      <c r="JQ103" s="100"/>
      <c r="JR103" s="100"/>
      <c r="JS103" s="100"/>
      <c r="JT103" s="100"/>
      <c r="JU103" s="100"/>
      <c r="JV103" s="100"/>
      <c r="JW103" s="100"/>
      <c r="JX103" s="100"/>
      <c r="JY103" s="100"/>
      <c r="JZ103" s="100"/>
      <c r="KA103" s="100"/>
      <c r="KB103" s="100"/>
      <c r="KC103" s="100"/>
      <c r="KD103" s="100"/>
      <c r="KE103" s="100"/>
      <c r="KF103" s="100"/>
      <c r="KG103" s="100"/>
      <c r="KH103" s="100"/>
      <c r="KI103" s="100"/>
      <c r="KJ103" s="100"/>
      <c r="KK103" s="100"/>
      <c r="KL103" s="100"/>
      <c r="KM103" s="100"/>
      <c r="KN103" s="100"/>
      <c r="KO103" s="100"/>
      <c r="KP103" s="100"/>
      <c r="KQ103" s="100"/>
      <c r="KR103" s="100"/>
      <c r="KS103" s="100"/>
      <c r="KT103" s="100"/>
      <c r="KU103" s="100"/>
      <c r="KV103" s="100"/>
      <c r="KW103" s="100"/>
      <c r="KX103" s="100"/>
      <c r="KY103" s="100"/>
      <c r="KZ103" s="100"/>
      <c r="LA103" s="100"/>
      <c r="LB103" s="100"/>
      <c r="LC103" s="100"/>
      <c r="LD103" s="100"/>
      <c r="LE103" s="100"/>
      <c r="LF103" s="100"/>
      <c r="LG103" s="100"/>
      <c r="LH103" s="100"/>
      <c r="LI103" s="100"/>
      <c r="LJ103" s="100"/>
      <c r="LK103" s="100"/>
      <c r="LL103" s="100"/>
      <c r="LM103" s="100"/>
      <c r="LN103" s="100"/>
      <c r="LO103" s="100"/>
      <c r="LP103" s="100"/>
      <c r="LQ103" s="100"/>
      <c r="LR103" s="100"/>
      <c r="LS103" s="100"/>
      <c r="LT103" s="100"/>
      <c r="LU103" s="100"/>
      <c r="LV103" s="100"/>
      <c r="LW103" s="100"/>
      <c r="LX103" s="100"/>
      <c r="LY103" s="100"/>
      <c r="LZ103" s="100"/>
      <c r="MA103" s="100"/>
      <c r="MB103" s="100"/>
      <c r="MC103" s="100"/>
      <c r="MD103" s="100"/>
      <c r="ME103" s="100"/>
      <c r="MF103" s="100"/>
      <c r="MG103" s="100"/>
      <c r="MH103" s="100"/>
      <c r="MI103" s="100"/>
      <c r="MJ103" s="100"/>
      <c r="MK103" s="100"/>
      <c r="ML103" s="100"/>
      <c r="MM103" s="100"/>
      <c r="MN103" s="100"/>
      <c r="MO103" s="100"/>
      <c r="MP103" s="100"/>
      <c r="MQ103" s="100"/>
      <c r="MR103" s="100"/>
      <c r="MS103" s="100"/>
      <c r="MT103" s="100"/>
      <c r="MU103" s="100"/>
      <c r="MV103" s="100"/>
      <c r="MW103" s="100"/>
      <c r="MX103" s="100"/>
      <c r="MY103" s="100"/>
      <c r="MZ103" s="100"/>
      <c r="NA103" s="100"/>
      <c r="NB103" s="100"/>
      <c r="NC103" s="100"/>
      <c r="ND103" s="100"/>
      <c r="NE103" s="100"/>
      <c r="NF103" s="100"/>
      <c r="NG103" s="100"/>
      <c r="NH103" s="100"/>
      <c r="NI103" s="100"/>
      <c r="NJ103" s="100"/>
      <c r="NK103" s="100"/>
      <c r="NL103" s="100"/>
      <c r="NM103" s="100"/>
      <c r="NN103" s="100"/>
      <c r="NO103" s="100"/>
      <c r="NP103" s="100"/>
      <c r="NQ103" s="100"/>
      <c r="NR103" s="100"/>
      <c r="NS103" s="100"/>
      <c r="NT103" s="100"/>
      <c r="NU103" s="100"/>
      <c r="NV103" s="100"/>
      <c r="NW103" s="100"/>
      <c r="NX103" s="100"/>
      <c r="NY103" s="100"/>
      <c r="NZ103" s="100"/>
      <c r="OA103" s="100"/>
      <c r="OB103" s="100"/>
      <c r="OC103" s="100"/>
      <c r="OD103" s="100"/>
      <c r="OE103" s="100"/>
      <c r="OF103" s="100"/>
      <c r="OG103" s="100"/>
      <c r="OH103" s="100"/>
      <c r="OI103" s="100"/>
      <c r="OJ103" s="100"/>
      <c r="OK103" s="100"/>
      <c r="OL103" s="100"/>
      <c r="OM103" s="100"/>
      <c r="ON103" s="100"/>
      <c r="OO103" s="100"/>
      <c r="OP103" s="100"/>
      <c r="OQ103" s="100"/>
      <c r="OR103" s="100"/>
      <c r="OS103" s="100"/>
      <c r="OT103" s="100"/>
      <c r="OU103" s="100"/>
      <c r="OV103" s="100"/>
      <c r="OW103" s="100"/>
      <c r="OX103" s="100"/>
      <c r="OY103" s="100"/>
      <c r="OZ103" s="100"/>
      <c r="PA103" s="100"/>
      <c r="PB103" s="100"/>
      <c r="PC103" s="100"/>
      <c r="PD103" s="100"/>
      <c r="PE103" s="100"/>
      <c r="PF103" s="100"/>
      <c r="PG103" s="100"/>
      <c r="PH103" s="100"/>
      <c r="PI103" s="100"/>
      <c r="PJ103" s="100"/>
      <c r="PK103" s="100"/>
      <c r="PL103" s="100"/>
      <c r="PM103" s="100"/>
      <c r="PN103" s="100"/>
      <c r="PO103" s="100"/>
      <c r="PP103" s="100"/>
      <c r="PQ103" s="100"/>
      <c r="PR103" s="100"/>
      <c r="PS103" s="100"/>
      <c r="PT103" s="100"/>
      <c r="PU103" s="100"/>
      <c r="PV103" s="100"/>
      <c r="PW103" s="100"/>
      <c r="PX103" s="100"/>
      <c r="PY103" s="100"/>
      <c r="PZ103" s="100"/>
      <c r="QA103" s="100"/>
      <c r="QB103" s="100"/>
      <c r="QC103" s="100"/>
      <c r="QD103" s="100"/>
      <c r="QE103" s="100"/>
      <c r="QF103" s="100"/>
      <c r="QG103" s="100"/>
      <c r="QH103" s="100"/>
      <c r="QI103" s="100"/>
      <c r="QJ103" s="100"/>
      <c r="QK103" s="100"/>
      <c r="QL103" s="100"/>
      <c r="QM103" s="100"/>
      <c r="QN103" s="100"/>
      <c r="QO103" s="100"/>
      <c r="QP103" s="100"/>
      <c r="QQ103" s="100"/>
      <c r="QR103" s="100"/>
      <c r="QS103" s="100"/>
      <c r="QT103" s="100"/>
      <c r="QU103" s="100"/>
      <c r="QV103" s="100"/>
    </row>
    <row r="104" spans="2:464" s="126" customFormat="1" ht="228" customHeight="1" x14ac:dyDescent="0.2">
      <c r="B104" s="152" t="s">
        <v>188</v>
      </c>
      <c r="C104" s="148" t="s">
        <v>64</v>
      </c>
      <c r="D104" s="148" t="s">
        <v>377</v>
      </c>
      <c r="E104" s="148" t="s">
        <v>457</v>
      </c>
      <c r="F104" s="150" t="s">
        <v>75</v>
      </c>
      <c r="G104" s="154" t="s">
        <v>484</v>
      </c>
      <c r="H104" s="157" t="s">
        <v>63</v>
      </c>
      <c r="I104" s="157" t="s">
        <v>63</v>
      </c>
      <c r="J104" s="157" t="s">
        <v>63</v>
      </c>
      <c r="K104" s="157" t="s">
        <v>63</v>
      </c>
      <c r="L104" s="157" t="s">
        <v>63</v>
      </c>
      <c r="M104" s="157" t="s">
        <v>63</v>
      </c>
      <c r="N104" s="158" t="s">
        <v>63</v>
      </c>
      <c r="O104" s="144"/>
      <c r="P104" s="142"/>
      <c r="Q104" s="142"/>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c r="EO104" s="100"/>
      <c r="EP104" s="100"/>
      <c r="EQ104" s="100"/>
      <c r="ER104" s="100"/>
      <c r="ES104" s="100"/>
      <c r="ET104" s="100"/>
      <c r="EU104" s="100"/>
      <c r="EV104" s="100"/>
      <c r="EW104" s="100"/>
      <c r="EX104" s="100"/>
      <c r="EY104" s="100"/>
      <c r="EZ104" s="100"/>
      <c r="FA104" s="100"/>
      <c r="FB104" s="100"/>
      <c r="FC104" s="100"/>
      <c r="FD104" s="100"/>
      <c r="FE104" s="100"/>
      <c r="FF104" s="100"/>
      <c r="FG104" s="100"/>
      <c r="FH104" s="100"/>
      <c r="FI104" s="100"/>
      <c r="FJ104" s="100"/>
      <c r="FK104" s="100"/>
      <c r="FL104" s="100"/>
      <c r="FM104" s="100"/>
      <c r="FN104" s="100"/>
      <c r="FO104" s="100"/>
      <c r="FP104" s="100"/>
      <c r="FQ104" s="100"/>
      <c r="FR104" s="100"/>
      <c r="FS104" s="100"/>
      <c r="FT104" s="100"/>
      <c r="FU104" s="100"/>
      <c r="FV104" s="100"/>
      <c r="FW104" s="100"/>
      <c r="FX104" s="100"/>
      <c r="FY104" s="100"/>
      <c r="FZ104" s="100"/>
      <c r="GA104" s="100"/>
      <c r="GB104" s="100"/>
      <c r="GC104" s="100"/>
      <c r="GD104" s="100"/>
      <c r="GE104" s="100"/>
      <c r="GF104" s="100"/>
      <c r="GG104" s="100"/>
      <c r="GH104" s="100"/>
      <c r="GI104" s="100"/>
      <c r="GJ104" s="100"/>
      <c r="GK104" s="100"/>
      <c r="GL104" s="100"/>
      <c r="GM104" s="100"/>
      <c r="GN104" s="100"/>
      <c r="GO104" s="100"/>
      <c r="GP104" s="100"/>
      <c r="GQ104" s="100"/>
      <c r="GR104" s="100"/>
      <c r="GS104" s="100"/>
      <c r="GT104" s="100"/>
      <c r="GU104" s="100"/>
      <c r="GV104" s="100"/>
      <c r="GW104" s="100"/>
      <c r="GX104" s="100"/>
      <c r="GY104" s="100"/>
      <c r="GZ104" s="100"/>
      <c r="HA104" s="100"/>
      <c r="HB104" s="100"/>
      <c r="HC104" s="100"/>
      <c r="HD104" s="100"/>
      <c r="HE104" s="100"/>
      <c r="HF104" s="100"/>
      <c r="HG104" s="100"/>
      <c r="HH104" s="100"/>
      <c r="HI104" s="100"/>
      <c r="HJ104" s="100"/>
      <c r="HK104" s="100"/>
      <c r="HL104" s="100"/>
      <c r="HM104" s="100"/>
      <c r="HN104" s="100"/>
      <c r="HO104" s="100"/>
      <c r="HP104" s="100"/>
      <c r="HQ104" s="100"/>
      <c r="HR104" s="100"/>
      <c r="HS104" s="100"/>
      <c r="HT104" s="100"/>
      <c r="HU104" s="100"/>
      <c r="HV104" s="100"/>
      <c r="HW104" s="100"/>
      <c r="HX104" s="100"/>
      <c r="HY104" s="100"/>
      <c r="HZ104" s="100"/>
      <c r="IA104" s="100"/>
      <c r="IB104" s="100"/>
      <c r="IC104" s="100"/>
      <c r="ID104" s="100"/>
      <c r="IE104" s="100"/>
      <c r="IF104" s="100"/>
      <c r="IG104" s="100"/>
      <c r="IH104" s="100"/>
      <c r="II104" s="100"/>
      <c r="IJ104" s="100"/>
      <c r="IK104" s="100"/>
      <c r="IL104" s="100"/>
      <c r="IM104" s="100"/>
      <c r="IN104" s="100"/>
      <c r="IO104" s="100"/>
      <c r="IP104" s="100"/>
      <c r="IQ104" s="100"/>
      <c r="IR104" s="100"/>
      <c r="IS104" s="100"/>
      <c r="IT104" s="100"/>
      <c r="IU104" s="100"/>
      <c r="IV104" s="100"/>
      <c r="IW104" s="100"/>
      <c r="IX104" s="100"/>
      <c r="IY104" s="100"/>
      <c r="IZ104" s="100"/>
      <c r="JA104" s="100"/>
      <c r="JB104" s="100"/>
      <c r="JC104" s="100"/>
      <c r="JD104" s="100"/>
      <c r="JE104" s="100"/>
      <c r="JF104" s="100"/>
      <c r="JG104" s="100"/>
      <c r="JH104" s="100"/>
      <c r="JI104" s="100"/>
      <c r="JJ104" s="100"/>
      <c r="JK104" s="100"/>
      <c r="JL104" s="100"/>
      <c r="JM104" s="100"/>
      <c r="JN104" s="100"/>
      <c r="JO104" s="100"/>
      <c r="JP104" s="100"/>
      <c r="JQ104" s="100"/>
      <c r="JR104" s="100"/>
      <c r="JS104" s="100"/>
      <c r="JT104" s="100"/>
      <c r="JU104" s="100"/>
      <c r="JV104" s="100"/>
      <c r="JW104" s="100"/>
      <c r="JX104" s="100"/>
      <c r="JY104" s="100"/>
      <c r="JZ104" s="100"/>
      <c r="KA104" s="100"/>
      <c r="KB104" s="100"/>
      <c r="KC104" s="100"/>
      <c r="KD104" s="100"/>
      <c r="KE104" s="100"/>
      <c r="KF104" s="100"/>
      <c r="KG104" s="100"/>
      <c r="KH104" s="100"/>
      <c r="KI104" s="100"/>
      <c r="KJ104" s="100"/>
      <c r="KK104" s="100"/>
      <c r="KL104" s="100"/>
      <c r="KM104" s="100"/>
      <c r="KN104" s="100"/>
      <c r="KO104" s="100"/>
      <c r="KP104" s="100"/>
      <c r="KQ104" s="100"/>
      <c r="KR104" s="100"/>
      <c r="KS104" s="100"/>
      <c r="KT104" s="100"/>
      <c r="KU104" s="100"/>
      <c r="KV104" s="100"/>
      <c r="KW104" s="100"/>
      <c r="KX104" s="100"/>
      <c r="KY104" s="100"/>
      <c r="KZ104" s="100"/>
      <c r="LA104" s="100"/>
      <c r="LB104" s="100"/>
      <c r="LC104" s="100"/>
      <c r="LD104" s="100"/>
      <c r="LE104" s="100"/>
      <c r="LF104" s="100"/>
      <c r="LG104" s="100"/>
      <c r="LH104" s="100"/>
      <c r="LI104" s="100"/>
      <c r="LJ104" s="100"/>
      <c r="LK104" s="100"/>
      <c r="LL104" s="100"/>
      <c r="LM104" s="100"/>
      <c r="LN104" s="100"/>
      <c r="LO104" s="100"/>
      <c r="LP104" s="100"/>
      <c r="LQ104" s="100"/>
      <c r="LR104" s="100"/>
      <c r="LS104" s="100"/>
      <c r="LT104" s="100"/>
      <c r="LU104" s="100"/>
      <c r="LV104" s="100"/>
      <c r="LW104" s="100"/>
      <c r="LX104" s="100"/>
      <c r="LY104" s="100"/>
      <c r="LZ104" s="100"/>
      <c r="MA104" s="100"/>
      <c r="MB104" s="100"/>
      <c r="MC104" s="100"/>
      <c r="MD104" s="100"/>
      <c r="ME104" s="100"/>
      <c r="MF104" s="100"/>
      <c r="MG104" s="100"/>
      <c r="MH104" s="100"/>
      <c r="MI104" s="100"/>
      <c r="MJ104" s="100"/>
      <c r="MK104" s="100"/>
      <c r="ML104" s="100"/>
      <c r="MM104" s="100"/>
      <c r="MN104" s="100"/>
      <c r="MO104" s="100"/>
      <c r="MP104" s="100"/>
      <c r="MQ104" s="100"/>
      <c r="MR104" s="100"/>
      <c r="MS104" s="100"/>
      <c r="MT104" s="100"/>
      <c r="MU104" s="100"/>
      <c r="MV104" s="100"/>
      <c r="MW104" s="100"/>
      <c r="MX104" s="100"/>
      <c r="MY104" s="100"/>
      <c r="MZ104" s="100"/>
      <c r="NA104" s="100"/>
      <c r="NB104" s="100"/>
      <c r="NC104" s="100"/>
      <c r="ND104" s="100"/>
      <c r="NE104" s="100"/>
      <c r="NF104" s="100"/>
      <c r="NG104" s="100"/>
      <c r="NH104" s="100"/>
      <c r="NI104" s="100"/>
      <c r="NJ104" s="100"/>
      <c r="NK104" s="100"/>
      <c r="NL104" s="100"/>
      <c r="NM104" s="100"/>
      <c r="NN104" s="100"/>
      <c r="NO104" s="100"/>
      <c r="NP104" s="100"/>
      <c r="NQ104" s="100"/>
      <c r="NR104" s="100"/>
      <c r="NS104" s="100"/>
      <c r="NT104" s="100"/>
      <c r="NU104" s="100"/>
      <c r="NV104" s="100"/>
      <c r="NW104" s="100"/>
      <c r="NX104" s="100"/>
      <c r="NY104" s="100"/>
    </row>
    <row r="105" spans="2:464" s="126" customFormat="1" ht="94.5" customHeight="1" x14ac:dyDescent="0.2">
      <c r="B105" s="152" t="s">
        <v>300</v>
      </c>
      <c r="C105" s="148" t="s">
        <v>91</v>
      </c>
      <c r="D105" s="148" t="s">
        <v>378</v>
      </c>
      <c r="E105" s="148" t="s">
        <v>189</v>
      </c>
      <c r="F105" s="160" t="s">
        <v>75</v>
      </c>
      <c r="G105" s="154" t="s">
        <v>472</v>
      </c>
      <c r="H105" s="157" t="s">
        <v>63</v>
      </c>
      <c r="I105" s="157" t="s">
        <v>63</v>
      </c>
      <c r="J105" s="157" t="s">
        <v>63</v>
      </c>
      <c r="K105" s="157" t="s">
        <v>63</v>
      </c>
      <c r="L105" s="157" t="s">
        <v>63</v>
      </c>
      <c r="M105" s="157" t="s">
        <v>63</v>
      </c>
      <c r="N105" s="158" t="s">
        <v>63</v>
      </c>
      <c r="O105" s="144"/>
      <c r="P105" s="142"/>
      <c r="Q105" s="142"/>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c r="EO105" s="100"/>
      <c r="EP105" s="100"/>
      <c r="EQ105" s="100"/>
      <c r="ER105" s="100"/>
      <c r="ES105" s="100"/>
      <c r="ET105" s="100"/>
      <c r="EU105" s="100"/>
      <c r="EV105" s="100"/>
      <c r="EW105" s="100"/>
      <c r="EX105" s="100"/>
      <c r="EY105" s="100"/>
      <c r="EZ105" s="100"/>
      <c r="FA105" s="100"/>
      <c r="FB105" s="100"/>
      <c r="FC105" s="100"/>
      <c r="FD105" s="100"/>
      <c r="FE105" s="100"/>
      <c r="FF105" s="100"/>
      <c r="FG105" s="100"/>
      <c r="FH105" s="100"/>
      <c r="FI105" s="100"/>
      <c r="FJ105" s="100"/>
      <c r="FK105" s="100"/>
      <c r="FL105" s="100"/>
      <c r="FM105" s="100"/>
      <c r="FN105" s="100"/>
      <c r="FO105" s="100"/>
      <c r="FP105" s="100"/>
      <c r="FQ105" s="100"/>
      <c r="FR105" s="100"/>
      <c r="FS105" s="100"/>
      <c r="FT105" s="100"/>
      <c r="FU105" s="100"/>
      <c r="FV105" s="100"/>
      <c r="FW105" s="100"/>
      <c r="FX105" s="100"/>
      <c r="FY105" s="100"/>
      <c r="FZ105" s="100"/>
      <c r="GA105" s="100"/>
      <c r="GB105" s="100"/>
      <c r="GC105" s="100"/>
      <c r="GD105" s="100"/>
      <c r="GE105" s="100"/>
      <c r="GF105" s="100"/>
      <c r="GG105" s="100"/>
      <c r="GH105" s="100"/>
      <c r="GI105" s="100"/>
      <c r="GJ105" s="100"/>
      <c r="GK105" s="100"/>
      <c r="GL105" s="100"/>
      <c r="GM105" s="100"/>
      <c r="GN105" s="100"/>
      <c r="GO105" s="100"/>
      <c r="GP105" s="100"/>
      <c r="GQ105" s="100"/>
      <c r="GR105" s="100"/>
      <c r="GS105" s="100"/>
      <c r="GT105" s="100"/>
      <c r="GU105" s="100"/>
      <c r="GV105" s="100"/>
      <c r="GW105" s="100"/>
      <c r="GX105" s="100"/>
      <c r="GY105" s="100"/>
      <c r="GZ105" s="100"/>
      <c r="HA105" s="100"/>
      <c r="HB105" s="100"/>
      <c r="HC105" s="100"/>
      <c r="HD105" s="100"/>
      <c r="HE105" s="100"/>
      <c r="HF105" s="100"/>
      <c r="HG105" s="100"/>
      <c r="HH105" s="100"/>
      <c r="HI105" s="100"/>
      <c r="HJ105" s="100"/>
      <c r="HK105" s="100"/>
      <c r="HL105" s="100"/>
      <c r="HM105" s="100"/>
      <c r="HN105" s="100"/>
      <c r="HO105" s="100"/>
      <c r="HP105" s="100"/>
      <c r="HQ105" s="100"/>
      <c r="HR105" s="100"/>
      <c r="HS105" s="100"/>
      <c r="HT105" s="100"/>
      <c r="HU105" s="100"/>
      <c r="HV105" s="100"/>
      <c r="HW105" s="100"/>
      <c r="HX105" s="100"/>
      <c r="HY105" s="100"/>
      <c r="HZ105" s="100"/>
      <c r="IA105" s="100"/>
      <c r="IB105" s="100"/>
      <c r="IC105" s="100"/>
      <c r="ID105" s="100"/>
      <c r="IE105" s="100"/>
      <c r="IF105" s="100"/>
      <c r="IG105" s="100"/>
      <c r="IH105" s="100"/>
      <c r="II105" s="100"/>
      <c r="IJ105" s="100"/>
      <c r="IK105" s="100"/>
      <c r="IL105" s="100"/>
      <c r="IM105" s="100"/>
      <c r="IN105" s="100"/>
      <c r="IO105" s="100"/>
      <c r="IP105" s="100"/>
      <c r="IQ105" s="100"/>
      <c r="IR105" s="100"/>
      <c r="IS105" s="100"/>
      <c r="IT105" s="100"/>
      <c r="IU105" s="100"/>
      <c r="IV105" s="100"/>
      <c r="IW105" s="100"/>
      <c r="IX105" s="100"/>
      <c r="IY105" s="100"/>
      <c r="IZ105" s="100"/>
      <c r="JA105" s="100"/>
      <c r="JB105" s="100"/>
      <c r="JC105" s="100"/>
      <c r="JD105" s="100"/>
      <c r="JE105" s="100"/>
      <c r="JF105" s="100"/>
      <c r="JG105" s="100"/>
      <c r="JH105" s="100"/>
      <c r="JI105" s="100"/>
      <c r="JJ105" s="100"/>
      <c r="JK105" s="100"/>
      <c r="JL105" s="100"/>
      <c r="JM105" s="100"/>
      <c r="JN105" s="100"/>
      <c r="JO105" s="100"/>
      <c r="JP105" s="100"/>
      <c r="JQ105" s="100"/>
      <c r="JR105" s="100"/>
      <c r="JS105" s="100"/>
      <c r="JT105" s="100"/>
      <c r="JU105" s="100"/>
      <c r="JV105" s="100"/>
      <c r="JW105" s="100"/>
      <c r="JX105" s="100"/>
      <c r="JY105" s="100"/>
      <c r="JZ105" s="100"/>
      <c r="KA105" s="100"/>
      <c r="KB105" s="100"/>
      <c r="KC105" s="100"/>
      <c r="KD105" s="100"/>
      <c r="KE105" s="100"/>
      <c r="KF105" s="100"/>
      <c r="KG105" s="100"/>
      <c r="KH105" s="100"/>
      <c r="KI105" s="100"/>
      <c r="KJ105" s="100"/>
      <c r="KK105" s="100"/>
      <c r="KL105" s="100"/>
      <c r="KM105" s="100"/>
      <c r="KN105" s="100"/>
      <c r="KO105" s="100"/>
      <c r="KP105" s="100"/>
      <c r="KQ105" s="100"/>
      <c r="KR105" s="100"/>
      <c r="KS105" s="100"/>
      <c r="KT105" s="100"/>
      <c r="KU105" s="100"/>
      <c r="KV105" s="100"/>
      <c r="KW105" s="100"/>
      <c r="KX105" s="100"/>
      <c r="KY105" s="100"/>
      <c r="KZ105" s="100"/>
      <c r="LA105" s="100"/>
      <c r="LB105" s="100"/>
      <c r="LC105" s="100"/>
      <c r="LD105" s="100"/>
      <c r="LE105" s="100"/>
      <c r="LF105" s="100"/>
      <c r="LG105" s="100"/>
      <c r="LH105" s="100"/>
      <c r="LI105" s="100"/>
      <c r="LJ105" s="100"/>
      <c r="LK105" s="100"/>
      <c r="LL105" s="100"/>
      <c r="LM105" s="100"/>
      <c r="LN105" s="100"/>
      <c r="LO105" s="100"/>
      <c r="LP105" s="100"/>
      <c r="LQ105" s="100"/>
      <c r="LR105" s="100"/>
      <c r="LS105" s="100"/>
      <c r="LT105" s="100"/>
      <c r="LU105" s="100"/>
      <c r="LV105" s="100"/>
      <c r="LW105" s="100"/>
      <c r="LX105" s="100"/>
      <c r="LY105" s="100"/>
      <c r="LZ105" s="100"/>
      <c r="MA105" s="100"/>
      <c r="MB105" s="100"/>
      <c r="MC105" s="100"/>
      <c r="MD105" s="100"/>
      <c r="ME105" s="100"/>
      <c r="MF105" s="100"/>
      <c r="MG105" s="100"/>
      <c r="MH105" s="100"/>
      <c r="MI105" s="100"/>
      <c r="MJ105" s="100"/>
      <c r="MK105" s="100"/>
      <c r="ML105" s="100"/>
      <c r="MM105" s="100"/>
      <c r="MN105" s="100"/>
      <c r="MO105" s="100"/>
      <c r="MP105" s="100"/>
      <c r="MQ105" s="100"/>
      <c r="MR105" s="100"/>
      <c r="MS105" s="100"/>
      <c r="MT105" s="100"/>
      <c r="MU105" s="100"/>
      <c r="MV105" s="100"/>
      <c r="MW105" s="100"/>
      <c r="MX105" s="100"/>
      <c r="MY105" s="100"/>
      <c r="MZ105" s="100"/>
      <c r="NA105" s="100"/>
      <c r="NB105" s="100"/>
      <c r="NC105" s="100"/>
      <c r="ND105" s="100"/>
      <c r="NE105" s="100"/>
      <c r="NF105" s="100"/>
      <c r="NG105" s="100"/>
      <c r="NH105" s="100"/>
      <c r="NI105" s="100"/>
      <c r="NJ105" s="100"/>
      <c r="NK105" s="100"/>
      <c r="NL105" s="100"/>
      <c r="NM105" s="100"/>
      <c r="NN105" s="100"/>
      <c r="NO105" s="100"/>
      <c r="NP105" s="100"/>
      <c r="NQ105" s="100"/>
      <c r="NR105" s="100"/>
      <c r="NS105" s="100"/>
      <c r="NT105" s="100"/>
      <c r="NU105" s="100"/>
      <c r="NV105" s="100"/>
      <c r="NW105" s="100"/>
      <c r="NX105" s="100"/>
      <c r="NY105" s="100"/>
      <c r="NZ105" s="100"/>
      <c r="OA105" s="100"/>
      <c r="OB105" s="100"/>
      <c r="OC105" s="100"/>
      <c r="OD105" s="100"/>
      <c r="OE105" s="100"/>
      <c r="OF105" s="100"/>
      <c r="OG105" s="100"/>
      <c r="OH105" s="100"/>
      <c r="OI105" s="100"/>
      <c r="OJ105" s="100"/>
      <c r="OK105" s="100"/>
      <c r="OL105" s="100"/>
      <c r="OM105" s="100"/>
      <c r="ON105" s="100"/>
      <c r="OO105" s="100"/>
      <c r="OP105" s="100"/>
      <c r="OQ105" s="100"/>
      <c r="OR105" s="100"/>
      <c r="OS105" s="100"/>
      <c r="OT105" s="100"/>
      <c r="OU105" s="100"/>
      <c r="OV105" s="100"/>
      <c r="OW105" s="100"/>
      <c r="OX105" s="100"/>
      <c r="OY105" s="100"/>
      <c r="OZ105" s="100"/>
      <c r="PA105" s="100"/>
      <c r="PB105" s="100"/>
      <c r="PC105" s="100"/>
      <c r="PD105" s="100"/>
      <c r="PE105" s="100"/>
      <c r="PF105" s="100"/>
      <c r="PG105" s="100"/>
      <c r="PH105" s="100"/>
      <c r="PI105" s="100"/>
      <c r="PJ105" s="100"/>
      <c r="PK105" s="100"/>
      <c r="PL105" s="100"/>
      <c r="PM105" s="100"/>
      <c r="PN105" s="100"/>
      <c r="PO105" s="100"/>
      <c r="PP105" s="100"/>
      <c r="PQ105" s="100"/>
      <c r="PR105" s="100"/>
      <c r="PS105" s="100"/>
      <c r="PT105" s="100"/>
      <c r="PU105" s="100"/>
      <c r="PV105" s="100"/>
      <c r="PW105" s="100"/>
      <c r="PX105" s="100"/>
      <c r="PY105" s="100"/>
      <c r="PZ105" s="100"/>
      <c r="QA105" s="100"/>
      <c r="QB105" s="100"/>
      <c r="QC105" s="100"/>
      <c r="QD105" s="100"/>
      <c r="QE105" s="100"/>
      <c r="QF105" s="100"/>
      <c r="QG105" s="100"/>
      <c r="QH105" s="100"/>
      <c r="QI105" s="100"/>
      <c r="QJ105" s="100"/>
      <c r="QK105" s="100"/>
      <c r="QL105" s="100"/>
      <c r="QM105" s="100"/>
      <c r="QN105" s="100"/>
      <c r="QO105" s="100"/>
      <c r="QP105" s="100"/>
      <c r="QQ105" s="100"/>
      <c r="QR105" s="100"/>
      <c r="QS105" s="100"/>
      <c r="QT105" s="100"/>
      <c r="QU105" s="100"/>
      <c r="QV105" s="100"/>
    </row>
    <row r="106" spans="2:464" s="126" customFormat="1" ht="200.25" customHeight="1" x14ac:dyDescent="0.2">
      <c r="B106" s="152" t="s">
        <v>190</v>
      </c>
      <c r="C106" s="148" t="s">
        <v>64</v>
      </c>
      <c r="D106" s="148" t="s">
        <v>508</v>
      </c>
      <c r="E106" s="148" t="s">
        <v>191</v>
      </c>
      <c r="F106" s="150" t="s">
        <v>75</v>
      </c>
      <c r="G106" s="154" t="s">
        <v>472</v>
      </c>
      <c r="H106" s="157" t="s">
        <v>63</v>
      </c>
      <c r="I106" s="157" t="s">
        <v>63</v>
      </c>
      <c r="J106" s="157" t="s">
        <v>63</v>
      </c>
      <c r="K106" s="157" t="s">
        <v>63</v>
      </c>
      <c r="L106" s="157" t="s">
        <v>63</v>
      </c>
      <c r="M106" s="157" t="s">
        <v>63</v>
      </c>
      <c r="N106" s="158" t="s">
        <v>63</v>
      </c>
      <c r="O106" s="144"/>
      <c r="P106" s="142"/>
      <c r="Q106" s="142"/>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c r="DU106" s="100"/>
      <c r="DV106" s="100"/>
      <c r="DW106" s="100"/>
      <c r="DX106" s="100"/>
      <c r="DY106" s="100"/>
      <c r="DZ106" s="100"/>
      <c r="EA106" s="100"/>
      <c r="EB106" s="100"/>
      <c r="EC106" s="100"/>
      <c r="ED106" s="100"/>
      <c r="EE106" s="100"/>
      <c r="EF106" s="100"/>
      <c r="EG106" s="100"/>
      <c r="EH106" s="100"/>
      <c r="EI106" s="100"/>
      <c r="EJ106" s="100"/>
      <c r="EK106" s="100"/>
      <c r="EL106" s="100"/>
      <c r="EM106" s="100"/>
      <c r="EN106" s="100"/>
      <c r="EO106" s="100"/>
      <c r="EP106" s="100"/>
      <c r="EQ106" s="100"/>
      <c r="ER106" s="100"/>
      <c r="ES106" s="100"/>
      <c r="ET106" s="100"/>
      <c r="EU106" s="100"/>
      <c r="EV106" s="100"/>
      <c r="EW106" s="100"/>
      <c r="EX106" s="100"/>
      <c r="EY106" s="100"/>
      <c r="EZ106" s="100"/>
      <c r="FA106" s="100"/>
      <c r="FB106" s="100"/>
      <c r="FC106" s="100"/>
      <c r="FD106" s="100"/>
      <c r="FE106" s="100"/>
      <c r="FF106" s="100"/>
      <c r="FG106" s="100"/>
      <c r="FH106" s="100"/>
      <c r="FI106" s="100"/>
      <c r="FJ106" s="100"/>
      <c r="FK106" s="100"/>
      <c r="FL106" s="100"/>
      <c r="FM106" s="100"/>
      <c r="FN106" s="100"/>
      <c r="FO106" s="100"/>
      <c r="FP106" s="100"/>
      <c r="FQ106" s="100"/>
      <c r="FR106" s="100"/>
      <c r="FS106" s="100"/>
      <c r="FT106" s="100"/>
      <c r="FU106" s="100"/>
      <c r="FV106" s="100"/>
      <c r="FW106" s="100"/>
      <c r="FX106" s="100"/>
      <c r="FY106" s="100"/>
      <c r="FZ106" s="100"/>
      <c r="GA106" s="100"/>
      <c r="GB106" s="100"/>
      <c r="GC106" s="100"/>
      <c r="GD106" s="100"/>
      <c r="GE106" s="100"/>
      <c r="GF106" s="100"/>
      <c r="GG106" s="100"/>
      <c r="GH106" s="100"/>
      <c r="GI106" s="100"/>
      <c r="GJ106" s="100"/>
      <c r="GK106" s="100"/>
      <c r="GL106" s="100"/>
      <c r="GM106" s="100"/>
      <c r="GN106" s="100"/>
      <c r="GO106" s="100"/>
      <c r="GP106" s="100"/>
      <c r="GQ106" s="100"/>
      <c r="GR106" s="100"/>
      <c r="GS106" s="100"/>
      <c r="GT106" s="100"/>
      <c r="GU106" s="100"/>
      <c r="GV106" s="100"/>
      <c r="GW106" s="100"/>
      <c r="GX106" s="100"/>
      <c r="GY106" s="100"/>
      <c r="GZ106" s="100"/>
      <c r="HA106" s="100"/>
      <c r="HB106" s="100"/>
      <c r="HC106" s="100"/>
      <c r="HD106" s="100"/>
      <c r="HE106" s="100"/>
      <c r="HF106" s="100"/>
      <c r="HG106" s="100"/>
      <c r="HH106" s="100"/>
      <c r="HI106" s="100"/>
      <c r="HJ106" s="100"/>
      <c r="HK106" s="100"/>
      <c r="HL106" s="100"/>
      <c r="HM106" s="100"/>
      <c r="HN106" s="100"/>
      <c r="HO106" s="100"/>
      <c r="HP106" s="100"/>
      <c r="HQ106" s="100"/>
      <c r="HR106" s="100"/>
      <c r="HS106" s="100"/>
      <c r="HT106" s="100"/>
      <c r="HU106" s="100"/>
      <c r="HV106" s="100"/>
      <c r="HW106" s="100"/>
      <c r="HX106" s="100"/>
      <c r="HY106" s="100"/>
      <c r="HZ106" s="100"/>
      <c r="IA106" s="100"/>
      <c r="IB106" s="100"/>
      <c r="IC106" s="100"/>
      <c r="ID106" s="100"/>
      <c r="IE106" s="100"/>
      <c r="IF106" s="100"/>
      <c r="IG106" s="100"/>
      <c r="IH106" s="100"/>
      <c r="II106" s="100"/>
      <c r="IJ106" s="100"/>
      <c r="IK106" s="100"/>
      <c r="IL106" s="100"/>
      <c r="IM106" s="100"/>
      <c r="IN106" s="100"/>
      <c r="IO106" s="100"/>
      <c r="IP106" s="100"/>
      <c r="IQ106" s="100"/>
      <c r="IR106" s="100"/>
      <c r="IS106" s="100"/>
      <c r="IT106" s="100"/>
      <c r="IU106" s="100"/>
      <c r="IV106" s="100"/>
      <c r="IW106" s="100"/>
      <c r="IX106" s="100"/>
      <c r="IY106" s="100"/>
      <c r="IZ106" s="100"/>
      <c r="JA106" s="100"/>
      <c r="JB106" s="100"/>
      <c r="JC106" s="100"/>
      <c r="JD106" s="100"/>
      <c r="JE106" s="100"/>
      <c r="JF106" s="100"/>
      <c r="JG106" s="100"/>
      <c r="JH106" s="100"/>
      <c r="JI106" s="100"/>
      <c r="JJ106" s="100"/>
      <c r="JK106" s="100"/>
      <c r="JL106" s="100"/>
      <c r="JM106" s="100"/>
      <c r="JN106" s="100"/>
      <c r="JO106" s="100"/>
      <c r="JP106" s="100"/>
      <c r="JQ106" s="100"/>
      <c r="JR106" s="100"/>
      <c r="JS106" s="100"/>
      <c r="JT106" s="100"/>
      <c r="JU106" s="100"/>
      <c r="JV106" s="100"/>
      <c r="JW106" s="100"/>
      <c r="JX106" s="100"/>
      <c r="JY106" s="100"/>
      <c r="JZ106" s="100"/>
      <c r="KA106" s="100"/>
      <c r="KB106" s="100"/>
      <c r="KC106" s="100"/>
      <c r="KD106" s="100"/>
      <c r="KE106" s="100"/>
      <c r="KF106" s="100"/>
      <c r="KG106" s="100"/>
      <c r="KH106" s="100"/>
      <c r="KI106" s="100"/>
      <c r="KJ106" s="100"/>
      <c r="KK106" s="100"/>
      <c r="KL106" s="100"/>
      <c r="KM106" s="100"/>
      <c r="KN106" s="100"/>
      <c r="KO106" s="100"/>
      <c r="KP106" s="100"/>
      <c r="KQ106" s="100"/>
      <c r="KR106" s="100"/>
      <c r="KS106" s="100"/>
      <c r="KT106" s="100"/>
      <c r="KU106" s="100"/>
      <c r="KV106" s="100"/>
      <c r="KW106" s="100"/>
      <c r="KX106" s="100"/>
      <c r="KY106" s="100"/>
      <c r="KZ106" s="100"/>
      <c r="LA106" s="100"/>
      <c r="LB106" s="100"/>
      <c r="LC106" s="100"/>
      <c r="LD106" s="100"/>
      <c r="LE106" s="100"/>
      <c r="LF106" s="100"/>
      <c r="LG106" s="100"/>
      <c r="LH106" s="100"/>
      <c r="LI106" s="100"/>
      <c r="LJ106" s="100"/>
      <c r="LK106" s="100"/>
      <c r="LL106" s="100"/>
      <c r="LM106" s="100"/>
      <c r="LN106" s="100"/>
      <c r="LO106" s="100"/>
      <c r="LP106" s="100"/>
      <c r="LQ106" s="100"/>
      <c r="LR106" s="100"/>
      <c r="LS106" s="100"/>
      <c r="LT106" s="100"/>
      <c r="LU106" s="100"/>
      <c r="LV106" s="100"/>
      <c r="LW106" s="100"/>
      <c r="LX106" s="100"/>
      <c r="LY106" s="100"/>
      <c r="LZ106" s="100"/>
      <c r="MA106" s="100"/>
      <c r="MB106" s="100"/>
      <c r="MC106" s="100"/>
      <c r="MD106" s="100"/>
      <c r="ME106" s="100"/>
      <c r="MF106" s="100"/>
      <c r="MG106" s="100"/>
      <c r="MH106" s="100"/>
      <c r="MI106" s="100"/>
      <c r="MJ106" s="100"/>
      <c r="MK106" s="100"/>
      <c r="ML106" s="100"/>
      <c r="MM106" s="100"/>
      <c r="MN106" s="100"/>
      <c r="MO106" s="100"/>
      <c r="MP106" s="100"/>
      <c r="MQ106" s="100"/>
      <c r="MR106" s="100"/>
      <c r="MS106" s="100"/>
      <c r="MT106" s="100"/>
      <c r="MU106" s="100"/>
      <c r="MV106" s="100"/>
      <c r="MW106" s="100"/>
      <c r="MX106" s="100"/>
      <c r="MY106" s="100"/>
      <c r="MZ106" s="100"/>
      <c r="NA106" s="100"/>
      <c r="NB106" s="100"/>
      <c r="NC106" s="100"/>
      <c r="ND106" s="100"/>
      <c r="NE106" s="100"/>
      <c r="NF106" s="100"/>
      <c r="NG106" s="100"/>
      <c r="NH106" s="100"/>
      <c r="NI106" s="100"/>
      <c r="NJ106" s="100"/>
      <c r="NK106" s="100"/>
      <c r="NL106" s="100"/>
      <c r="NM106" s="100"/>
      <c r="NN106" s="100"/>
      <c r="NO106" s="100"/>
      <c r="NP106" s="100"/>
      <c r="NQ106" s="100"/>
      <c r="NR106" s="100"/>
      <c r="NS106" s="100"/>
      <c r="NT106" s="100"/>
      <c r="NU106" s="100"/>
      <c r="NV106" s="100"/>
      <c r="NW106" s="100"/>
      <c r="NX106" s="100"/>
      <c r="NY106" s="100"/>
    </row>
    <row r="107" spans="2:464" s="126" customFormat="1" ht="211.9" customHeight="1" x14ac:dyDescent="0.2">
      <c r="B107" s="152" t="s">
        <v>192</v>
      </c>
      <c r="C107" s="176" t="s">
        <v>62</v>
      </c>
      <c r="D107" s="148" t="s">
        <v>379</v>
      </c>
      <c r="E107" s="148" t="s">
        <v>458</v>
      </c>
      <c r="F107" s="150" t="s">
        <v>75</v>
      </c>
      <c r="G107" s="154" t="s">
        <v>472</v>
      </c>
      <c r="H107" s="157" t="s">
        <v>63</v>
      </c>
      <c r="I107" s="157" t="s">
        <v>63</v>
      </c>
      <c r="J107" s="157" t="s">
        <v>63</v>
      </c>
      <c r="K107" s="157" t="s">
        <v>63</v>
      </c>
      <c r="L107" s="157" t="s">
        <v>63</v>
      </c>
      <c r="M107" s="157" t="s">
        <v>63</v>
      </c>
      <c r="N107" s="158" t="s">
        <v>63</v>
      </c>
      <c r="O107" s="144"/>
      <c r="P107" s="142"/>
      <c r="Q107" s="142"/>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c r="DU107" s="100"/>
      <c r="DV107" s="100"/>
      <c r="DW107" s="100"/>
      <c r="DX107" s="100"/>
      <c r="DY107" s="100"/>
      <c r="DZ107" s="100"/>
      <c r="EA107" s="100"/>
      <c r="EB107" s="100"/>
      <c r="EC107" s="100"/>
      <c r="ED107" s="100"/>
      <c r="EE107" s="100"/>
      <c r="EF107" s="100"/>
      <c r="EG107" s="100"/>
      <c r="EH107" s="100"/>
      <c r="EI107" s="100"/>
      <c r="EJ107" s="100"/>
      <c r="EK107" s="100"/>
      <c r="EL107" s="100"/>
      <c r="EM107" s="100"/>
      <c r="EN107" s="100"/>
      <c r="EO107" s="100"/>
      <c r="EP107" s="100"/>
      <c r="EQ107" s="100"/>
      <c r="ER107" s="100"/>
      <c r="ES107" s="100"/>
      <c r="ET107" s="100"/>
      <c r="EU107" s="100"/>
      <c r="EV107" s="100"/>
      <c r="EW107" s="100"/>
      <c r="EX107" s="100"/>
      <c r="EY107" s="100"/>
      <c r="EZ107" s="100"/>
      <c r="FA107" s="100"/>
      <c r="FB107" s="100"/>
      <c r="FC107" s="100"/>
      <c r="FD107" s="100"/>
      <c r="FE107" s="100"/>
      <c r="FF107" s="100"/>
      <c r="FG107" s="100"/>
      <c r="FH107" s="100"/>
      <c r="FI107" s="100"/>
      <c r="FJ107" s="100"/>
      <c r="FK107" s="100"/>
      <c r="FL107" s="100"/>
      <c r="FM107" s="100"/>
      <c r="FN107" s="100"/>
      <c r="FO107" s="100"/>
      <c r="FP107" s="100"/>
      <c r="FQ107" s="100"/>
      <c r="FR107" s="100"/>
      <c r="FS107" s="100"/>
      <c r="FT107" s="100"/>
      <c r="FU107" s="100"/>
      <c r="FV107" s="100"/>
      <c r="FW107" s="100"/>
      <c r="FX107" s="100"/>
      <c r="FY107" s="100"/>
      <c r="FZ107" s="100"/>
      <c r="GA107" s="100"/>
      <c r="GB107" s="100"/>
      <c r="GC107" s="100"/>
      <c r="GD107" s="100"/>
      <c r="GE107" s="100"/>
      <c r="GF107" s="100"/>
      <c r="GG107" s="100"/>
      <c r="GH107" s="100"/>
      <c r="GI107" s="100"/>
      <c r="GJ107" s="100"/>
      <c r="GK107" s="100"/>
      <c r="GL107" s="100"/>
      <c r="GM107" s="100"/>
      <c r="GN107" s="100"/>
      <c r="GO107" s="100"/>
      <c r="GP107" s="100"/>
      <c r="GQ107" s="100"/>
      <c r="GR107" s="100"/>
      <c r="GS107" s="100"/>
      <c r="GT107" s="100"/>
      <c r="GU107" s="100"/>
      <c r="GV107" s="100"/>
      <c r="GW107" s="100"/>
      <c r="GX107" s="100"/>
      <c r="GY107" s="100"/>
      <c r="GZ107" s="100"/>
      <c r="HA107" s="100"/>
      <c r="HB107" s="100"/>
      <c r="HC107" s="100"/>
      <c r="HD107" s="100"/>
      <c r="HE107" s="100"/>
      <c r="HF107" s="100"/>
      <c r="HG107" s="100"/>
      <c r="HH107" s="100"/>
      <c r="HI107" s="100"/>
      <c r="HJ107" s="100"/>
      <c r="HK107" s="100"/>
      <c r="HL107" s="100"/>
      <c r="HM107" s="100"/>
      <c r="HN107" s="100"/>
      <c r="HO107" s="100"/>
      <c r="HP107" s="100"/>
      <c r="HQ107" s="100"/>
      <c r="HR107" s="100"/>
      <c r="HS107" s="100"/>
      <c r="HT107" s="100"/>
      <c r="HU107" s="100"/>
      <c r="HV107" s="100"/>
      <c r="HW107" s="100"/>
      <c r="HX107" s="100"/>
      <c r="HY107" s="100"/>
      <c r="HZ107" s="100"/>
      <c r="IA107" s="100"/>
      <c r="IB107" s="100"/>
      <c r="IC107" s="100"/>
      <c r="ID107" s="100"/>
      <c r="IE107" s="100"/>
      <c r="IF107" s="100"/>
      <c r="IG107" s="100"/>
      <c r="IH107" s="100"/>
      <c r="II107" s="100"/>
      <c r="IJ107" s="100"/>
      <c r="IK107" s="100"/>
      <c r="IL107" s="100"/>
      <c r="IM107" s="100"/>
      <c r="IN107" s="100"/>
      <c r="IO107" s="100"/>
      <c r="IP107" s="100"/>
      <c r="IQ107" s="100"/>
      <c r="IR107" s="100"/>
      <c r="IS107" s="100"/>
      <c r="IT107" s="100"/>
      <c r="IU107" s="100"/>
      <c r="IV107" s="100"/>
      <c r="IW107" s="100"/>
      <c r="IX107" s="100"/>
      <c r="IY107" s="100"/>
      <c r="IZ107" s="100"/>
      <c r="JA107" s="100"/>
      <c r="JB107" s="100"/>
      <c r="JC107" s="100"/>
      <c r="JD107" s="100"/>
      <c r="JE107" s="100"/>
      <c r="JF107" s="100"/>
      <c r="JG107" s="100"/>
      <c r="JH107" s="100"/>
      <c r="JI107" s="100"/>
      <c r="JJ107" s="100"/>
      <c r="JK107" s="100"/>
      <c r="JL107" s="100"/>
      <c r="JM107" s="100"/>
      <c r="JN107" s="100"/>
      <c r="JO107" s="100"/>
      <c r="JP107" s="100"/>
      <c r="JQ107" s="100"/>
      <c r="JR107" s="100"/>
      <c r="JS107" s="100"/>
      <c r="JT107" s="100"/>
      <c r="JU107" s="100"/>
      <c r="JV107" s="100"/>
      <c r="JW107" s="100"/>
      <c r="JX107" s="100"/>
      <c r="JY107" s="100"/>
      <c r="JZ107" s="100"/>
      <c r="KA107" s="100"/>
      <c r="KB107" s="100"/>
      <c r="KC107" s="100"/>
      <c r="KD107" s="100"/>
      <c r="KE107" s="100"/>
      <c r="KF107" s="100"/>
      <c r="KG107" s="100"/>
      <c r="KH107" s="100"/>
      <c r="KI107" s="100"/>
      <c r="KJ107" s="100"/>
      <c r="KK107" s="100"/>
      <c r="KL107" s="100"/>
      <c r="KM107" s="100"/>
      <c r="KN107" s="100"/>
      <c r="KO107" s="100"/>
      <c r="KP107" s="100"/>
      <c r="KQ107" s="100"/>
      <c r="KR107" s="100"/>
      <c r="KS107" s="100"/>
      <c r="KT107" s="100"/>
      <c r="KU107" s="100"/>
      <c r="KV107" s="100"/>
      <c r="KW107" s="100"/>
      <c r="KX107" s="100"/>
      <c r="KY107" s="100"/>
      <c r="KZ107" s="100"/>
      <c r="LA107" s="100"/>
      <c r="LB107" s="100"/>
      <c r="LC107" s="100"/>
      <c r="LD107" s="100"/>
      <c r="LE107" s="100"/>
      <c r="LF107" s="100"/>
      <c r="LG107" s="100"/>
      <c r="LH107" s="100"/>
      <c r="LI107" s="100"/>
      <c r="LJ107" s="100"/>
      <c r="LK107" s="100"/>
      <c r="LL107" s="100"/>
      <c r="LM107" s="100"/>
      <c r="LN107" s="100"/>
      <c r="LO107" s="100"/>
      <c r="LP107" s="100"/>
      <c r="LQ107" s="100"/>
      <c r="LR107" s="100"/>
      <c r="LS107" s="100"/>
      <c r="LT107" s="100"/>
      <c r="LU107" s="100"/>
      <c r="LV107" s="100"/>
      <c r="LW107" s="100"/>
      <c r="LX107" s="100"/>
      <c r="LY107" s="100"/>
      <c r="LZ107" s="100"/>
      <c r="MA107" s="100"/>
      <c r="MB107" s="100"/>
      <c r="MC107" s="100"/>
      <c r="MD107" s="100"/>
      <c r="ME107" s="100"/>
      <c r="MF107" s="100"/>
      <c r="MG107" s="100"/>
      <c r="MH107" s="100"/>
      <c r="MI107" s="100"/>
      <c r="MJ107" s="100"/>
      <c r="MK107" s="100"/>
      <c r="ML107" s="100"/>
      <c r="MM107" s="100"/>
      <c r="MN107" s="100"/>
      <c r="MO107" s="100"/>
      <c r="MP107" s="100"/>
      <c r="MQ107" s="100"/>
      <c r="MR107" s="100"/>
      <c r="MS107" s="100"/>
      <c r="MT107" s="100"/>
      <c r="MU107" s="100"/>
      <c r="MV107" s="100"/>
      <c r="MW107" s="100"/>
      <c r="MX107" s="100"/>
      <c r="MY107" s="100"/>
      <c r="MZ107" s="100"/>
      <c r="NA107" s="100"/>
      <c r="NB107" s="100"/>
      <c r="NC107" s="100"/>
      <c r="ND107" s="100"/>
      <c r="NE107" s="100"/>
      <c r="NF107" s="100"/>
      <c r="NG107" s="100"/>
      <c r="NH107" s="100"/>
      <c r="NI107" s="100"/>
      <c r="NJ107" s="100"/>
      <c r="NK107" s="100"/>
      <c r="NL107" s="100"/>
      <c r="NM107" s="100"/>
      <c r="NN107" s="100"/>
      <c r="NO107" s="100"/>
      <c r="NP107" s="100"/>
      <c r="NQ107" s="100"/>
      <c r="NR107" s="100"/>
      <c r="NS107" s="100"/>
      <c r="NT107" s="100"/>
      <c r="NU107" s="100"/>
      <c r="NV107" s="100"/>
      <c r="NW107" s="100"/>
      <c r="NX107" s="100"/>
      <c r="NY107" s="100"/>
    </row>
    <row r="108" spans="2:464" s="126" customFormat="1" ht="94.5" customHeight="1" x14ac:dyDescent="0.2">
      <c r="B108" s="152" t="s">
        <v>301</v>
      </c>
      <c r="C108" s="148" t="s">
        <v>64</v>
      </c>
      <c r="D108" s="149" t="s">
        <v>380</v>
      </c>
      <c r="E108" s="148" t="s">
        <v>193</v>
      </c>
      <c r="F108" s="150" t="s">
        <v>75</v>
      </c>
      <c r="G108" s="154" t="s">
        <v>472</v>
      </c>
      <c r="H108" s="157" t="s">
        <v>63</v>
      </c>
      <c r="I108" s="157" t="s">
        <v>63</v>
      </c>
      <c r="J108" s="157" t="s">
        <v>63</v>
      </c>
      <c r="K108" s="157" t="s">
        <v>63</v>
      </c>
      <c r="L108" s="157" t="s">
        <v>63</v>
      </c>
      <c r="M108" s="157" t="s">
        <v>63</v>
      </c>
      <c r="N108" s="158" t="s">
        <v>63</v>
      </c>
      <c r="O108" s="144"/>
      <c r="P108" s="142"/>
      <c r="Q108" s="142"/>
    </row>
    <row r="109" spans="2:464" s="126" customFormat="1" ht="307.89999999999998" customHeight="1" x14ac:dyDescent="0.2">
      <c r="B109" s="152" t="s">
        <v>194</v>
      </c>
      <c r="C109" s="176" t="s">
        <v>62</v>
      </c>
      <c r="D109" s="148" t="s">
        <v>381</v>
      </c>
      <c r="E109" s="148" t="s">
        <v>195</v>
      </c>
      <c r="F109" s="150" t="s">
        <v>75</v>
      </c>
      <c r="G109" s="154" t="s">
        <v>472</v>
      </c>
      <c r="H109" s="157" t="s">
        <v>63</v>
      </c>
      <c r="I109" s="157" t="s">
        <v>63</v>
      </c>
      <c r="J109" s="157" t="s">
        <v>63</v>
      </c>
      <c r="K109" s="157" t="s">
        <v>63</v>
      </c>
      <c r="L109" s="157" t="s">
        <v>63</v>
      </c>
      <c r="M109" s="157" t="s">
        <v>63</v>
      </c>
      <c r="N109" s="158" t="s">
        <v>63</v>
      </c>
      <c r="O109" s="144"/>
      <c r="P109" s="142"/>
      <c r="Q109" s="142"/>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00"/>
      <c r="DG109" s="100"/>
      <c r="DH109" s="100"/>
      <c r="DI109" s="100"/>
      <c r="DJ109" s="100"/>
      <c r="DK109" s="100"/>
      <c r="DL109" s="100"/>
      <c r="DM109" s="100"/>
      <c r="DN109" s="100"/>
      <c r="DO109" s="100"/>
      <c r="DP109" s="100"/>
      <c r="DQ109" s="100"/>
      <c r="DR109" s="100"/>
      <c r="DS109" s="100"/>
      <c r="DT109" s="100"/>
      <c r="DU109" s="100"/>
      <c r="DV109" s="100"/>
      <c r="DW109" s="100"/>
      <c r="DX109" s="100"/>
      <c r="DY109" s="100"/>
      <c r="DZ109" s="100"/>
      <c r="EA109" s="100"/>
      <c r="EB109" s="100"/>
      <c r="EC109" s="100"/>
      <c r="ED109" s="100"/>
      <c r="EE109" s="100"/>
      <c r="EF109" s="100"/>
      <c r="EG109" s="100"/>
      <c r="EH109" s="100"/>
      <c r="EI109" s="100"/>
      <c r="EJ109" s="100"/>
      <c r="EK109" s="100"/>
      <c r="EL109" s="100"/>
      <c r="EM109" s="100"/>
      <c r="EN109" s="100"/>
      <c r="EO109" s="100"/>
      <c r="EP109" s="100"/>
      <c r="EQ109" s="100"/>
      <c r="ER109" s="100"/>
      <c r="ES109" s="100"/>
      <c r="ET109" s="100"/>
      <c r="EU109" s="100"/>
      <c r="EV109" s="100"/>
      <c r="EW109" s="100"/>
      <c r="EX109" s="100"/>
      <c r="EY109" s="100"/>
      <c r="EZ109" s="100"/>
      <c r="FA109" s="100"/>
      <c r="FB109" s="100"/>
      <c r="FC109" s="100"/>
      <c r="FD109" s="100"/>
      <c r="FE109" s="100"/>
      <c r="FF109" s="100"/>
      <c r="FG109" s="100"/>
      <c r="FH109" s="100"/>
      <c r="FI109" s="100"/>
      <c r="FJ109" s="100"/>
      <c r="FK109" s="100"/>
      <c r="FL109" s="100"/>
      <c r="FM109" s="100"/>
      <c r="FN109" s="100"/>
      <c r="FO109" s="100"/>
      <c r="FP109" s="100"/>
      <c r="FQ109" s="100"/>
      <c r="FR109" s="100"/>
      <c r="FS109" s="100"/>
      <c r="FT109" s="100"/>
      <c r="FU109" s="100"/>
      <c r="FV109" s="100"/>
      <c r="FW109" s="100"/>
      <c r="FX109" s="100"/>
      <c r="FY109" s="100"/>
      <c r="FZ109" s="100"/>
      <c r="GA109" s="100"/>
      <c r="GB109" s="100"/>
      <c r="GC109" s="100"/>
      <c r="GD109" s="100"/>
      <c r="GE109" s="100"/>
      <c r="GF109" s="100"/>
      <c r="GG109" s="100"/>
      <c r="GH109" s="100"/>
      <c r="GI109" s="100"/>
      <c r="GJ109" s="100"/>
      <c r="GK109" s="100"/>
      <c r="GL109" s="100"/>
      <c r="GM109" s="100"/>
      <c r="GN109" s="100"/>
      <c r="GO109" s="100"/>
      <c r="GP109" s="100"/>
      <c r="GQ109" s="100"/>
      <c r="GR109" s="100"/>
      <c r="GS109" s="100"/>
      <c r="GT109" s="100"/>
      <c r="GU109" s="100"/>
      <c r="GV109" s="100"/>
      <c r="GW109" s="100"/>
      <c r="GX109" s="100"/>
      <c r="GY109" s="100"/>
      <c r="GZ109" s="100"/>
      <c r="HA109" s="100"/>
      <c r="HB109" s="100"/>
      <c r="HC109" s="100"/>
      <c r="HD109" s="100"/>
      <c r="HE109" s="100"/>
      <c r="HF109" s="100"/>
      <c r="HG109" s="100"/>
      <c r="HH109" s="100"/>
      <c r="HI109" s="100"/>
      <c r="HJ109" s="100"/>
      <c r="HK109" s="100"/>
      <c r="HL109" s="100"/>
      <c r="HM109" s="100"/>
      <c r="HN109" s="100"/>
      <c r="HO109" s="100"/>
      <c r="HP109" s="100"/>
      <c r="HQ109" s="100"/>
      <c r="HR109" s="100"/>
      <c r="HS109" s="100"/>
      <c r="HT109" s="100"/>
      <c r="HU109" s="100"/>
      <c r="HV109" s="100"/>
      <c r="HW109" s="100"/>
      <c r="HX109" s="100"/>
      <c r="HY109" s="100"/>
      <c r="HZ109" s="100"/>
      <c r="IA109" s="100"/>
      <c r="IB109" s="100"/>
      <c r="IC109" s="100"/>
      <c r="ID109" s="100"/>
      <c r="IE109" s="100"/>
      <c r="IF109" s="100"/>
      <c r="IG109" s="100"/>
      <c r="IH109" s="100"/>
      <c r="II109" s="100"/>
      <c r="IJ109" s="100"/>
      <c r="IK109" s="100"/>
      <c r="IL109" s="100"/>
      <c r="IM109" s="100"/>
      <c r="IN109" s="100"/>
      <c r="IO109" s="100"/>
      <c r="IP109" s="100"/>
      <c r="IQ109" s="100"/>
      <c r="IR109" s="100"/>
      <c r="IS109" s="100"/>
      <c r="IT109" s="100"/>
      <c r="IU109" s="100"/>
      <c r="IV109" s="100"/>
      <c r="IW109" s="100"/>
      <c r="IX109" s="100"/>
      <c r="IY109" s="100"/>
      <c r="IZ109" s="100"/>
      <c r="JA109" s="100"/>
      <c r="JB109" s="100"/>
      <c r="JC109" s="100"/>
      <c r="JD109" s="100"/>
      <c r="JE109" s="100"/>
      <c r="JF109" s="100"/>
      <c r="JG109" s="100"/>
      <c r="JH109" s="100"/>
      <c r="JI109" s="100"/>
      <c r="JJ109" s="100"/>
      <c r="JK109" s="100"/>
      <c r="JL109" s="100"/>
      <c r="JM109" s="100"/>
      <c r="JN109" s="100"/>
      <c r="JO109" s="100"/>
      <c r="JP109" s="100"/>
      <c r="JQ109" s="100"/>
      <c r="JR109" s="100"/>
      <c r="JS109" s="100"/>
      <c r="JT109" s="100"/>
      <c r="JU109" s="100"/>
      <c r="JV109" s="100"/>
      <c r="JW109" s="100"/>
      <c r="JX109" s="100"/>
      <c r="JY109" s="100"/>
      <c r="JZ109" s="100"/>
      <c r="KA109" s="100"/>
      <c r="KB109" s="100"/>
      <c r="KC109" s="100"/>
      <c r="KD109" s="100"/>
      <c r="KE109" s="100"/>
      <c r="KF109" s="100"/>
      <c r="KG109" s="100"/>
      <c r="KH109" s="100"/>
      <c r="KI109" s="100"/>
      <c r="KJ109" s="100"/>
      <c r="KK109" s="100"/>
      <c r="KL109" s="100"/>
      <c r="KM109" s="100"/>
      <c r="KN109" s="100"/>
      <c r="KO109" s="100"/>
      <c r="KP109" s="100"/>
      <c r="KQ109" s="100"/>
      <c r="KR109" s="100"/>
      <c r="KS109" s="100"/>
      <c r="KT109" s="100"/>
      <c r="KU109" s="100"/>
      <c r="KV109" s="100"/>
      <c r="KW109" s="100"/>
      <c r="KX109" s="100"/>
      <c r="KY109" s="100"/>
      <c r="KZ109" s="100"/>
      <c r="LA109" s="100"/>
      <c r="LB109" s="100"/>
      <c r="LC109" s="100"/>
      <c r="LD109" s="100"/>
      <c r="LE109" s="100"/>
      <c r="LF109" s="100"/>
      <c r="LG109" s="100"/>
      <c r="LH109" s="100"/>
      <c r="LI109" s="100"/>
      <c r="LJ109" s="100"/>
      <c r="LK109" s="100"/>
      <c r="LL109" s="100"/>
      <c r="LM109" s="100"/>
      <c r="LN109" s="100"/>
      <c r="LO109" s="100"/>
      <c r="LP109" s="100"/>
      <c r="LQ109" s="100"/>
      <c r="LR109" s="100"/>
      <c r="LS109" s="100"/>
      <c r="LT109" s="100"/>
      <c r="LU109" s="100"/>
      <c r="LV109" s="100"/>
      <c r="LW109" s="100"/>
      <c r="LX109" s="100"/>
      <c r="LY109" s="100"/>
      <c r="LZ109" s="100"/>
      <c r="MA109" s="100"/>
      <c r="MB109" s="100"/>
      <c r="MC109" s="100"/>
      <c r="MD109" s="100"/>
      <c r="ME109" s="100"/>
      <c r="MF109" s="100"/>
      <c r="MG109" s="100"/>
      <c r="MH109" s="100"/>
      <c r="MI109" s="100"/>
      <c r="MJ109" s="100"/>
      <c r="MK109" s="100"/>
      <c r="ML109" s="100"/>
      <c r="MM109" s="100"/>
      <c r="MN109" s="100"/>
      <c r="MO109" s="100"/>
      <c r="MP109" s="100"/>
      <c r="MQ109" s="100"/>
      <c r="MR109" s="100"/>
      <c r="MS109" s="100"/>
      <c r="MT109" s="100"/>
      <c r="MU109" s="100"/>
      <c r="MV109" s="100"/>
      <c r="MW109" s="100"/>
      <c r="MX109" s="100"/>
      <c r="MY109" s="100"/>
      <c r="MZ109" s="100"/>
      <c r="NA109" s="100"/>
      <c r="NB109" s="100"/>
      <c r="NC109" s="100"/>
      <c r="ND109" s="100"/>
      <c r="NE109" s="100"/>
      <c r="NF109" s="100"/>
      <c r="NG109" s="100"/>
      <c r="NH109" s="100"/>
      <c r="NI109" s="100"/>
      <c r="NJ109" s="100"/>
      <c r="NK109" s="100"/>
      <c r="NL109" s="100"/>
      <c r="NM109" s="100"/>
      <c r="NN109" s="100"/>
      <c r="NO109" s="100"/>
      <c r="NP109" s="100"/>
      <c r="NQ109" s="100"/>
      <c r="NR109" s="100"/>
      <c r="NS109" s="100"/>
      <c r="NT109" s="100"/>
      <c r="NU109" s="100"/>
      <c r="NV109" s="100"/>
      <c r="NW109" s="100"/>
      <c r="NX109" s="100"/>
      <c r="NY109" s="100"/>
    </row>
    <row r="110" spans="2:464" s="138" customFormat="1" ht="94.5" customHeight="1" x14ac:dyDescent="0.2">
      <c r="B110" s="171" t="s">
        <v>196</v>
      </c>
      <c r="C110" s="176" t="s">
        <v>62</v>
      </c>
      <c r="D110" s="149" t="s">
        <v>197</v>
      </c>
      <c r="E110" s="149" t="s">
        <v>459</v>
      </c>
      <c r="F110" s="150" t="s">
        <v>75</v>
      </c>
      <c r="G110" s="154" t="s">
        <v>472</v>
      </c>
      <c r="H110" s="173" t="s">
        <v>63</v>
      </c>
      <c r="I110" s="173" t="s">
        <v>63</v>
      </c>
      <c r="J110" s="173" t="s">
        <v>63</v>
      </c>
      <c r="K110" s="173" t="s">
        <v>63</v>
      </c>
      <c r="L110" s="173" t="s">
        <v>63</v>
      </c>
      <c r="M110" s="173" t="s">
        <v>63</v>
      </c>
      <c r="N110" s="174" t="s">
        <v>63</v>
      </c>
      <c r="O110" s="144"/>
      <c r="P110" s="142"/>
      <c r="Q110" s="142"/>
    </row>
    <row r="111" spans="2:464" s="128" customFormat="1" ht="273.75" customHeight="1" x14ac:dyDescent="0.2">
      <c r="B111" s="152" t="s">
        <v>302</v>
      </c>
      <c r="C111" s="176" t="s">
        <v>62</v>
      </c>
      <c r="D111" s="149" t="s">
        <v>382</v>
      </c>
      <c r="E111" s="153" t="s">
        <v>460</v>
      </c>
      <c r="F111" s="161" t="s">
        <v>75</v>
      </c>
      <c r="G111" s="156" t="s">
        <v>472</v>
      </c>
      <c r="H111" s="157" t="s">
        <v>63</v>
      </c>
      <c r="I111" s="162" t="s">
        <v>63</v>
      </c>
      <c r="J111" s="162" t="s">
        <v>63</v>
      </c>
      <c r="K111" s="162" t="s">
        <v>63</v>
      </c>
      <c r="L111" s="162" t="s">
        <v>63</v>
      </c>
      <c r="M111" s="162" t="s">
        <v>63</v>
      </c>
      <c r="N111" s="163" t="s">
        <v>63</v>
      </c>
      <c r="O111" s="146"/>
      <c r="P111" s="143"/>
      <c r="Q111" s="143"/>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c r="CE111" s="127"/>
      <c r="CF111" s="127"/>
      <c r="CG111" s="127"/>
      <c r="CH111" s="127"/>
      <c r="CI111" s="127"/>
      <c r="CJ111" s="127"/>
      <c r="CK111" s="127"/>
      <c r="CL111" s="127"/>
      <c r="CM111" s="127"/>
      <c r="CN111" s="127"/>
      <c r="CO111" s="127"/>
      <c r="CP111" s="127"/>
      <c r="CQ111" s="127"/>
      <c r="CR111" s="127"/>
      <c r="CS111" s="127"/>
      <c r="CT111" s="127"/>
      <c r="CU111" s="127"/>
      <c r="CV111" s="127"/>
      <c r="CW111" s="127"/>
      <c r="CX111" s="127"/>
      <c r="CY111" s="127"/>
      <c r="CZ111" s="127"/>
      <c r="DA111" s="127"/>
      <c r="DB111" s="127"/>
      <c r="DC111" s="127"/>
      <c r="DD111" s="127"/>
      <c r="DE111" s="127"/>
      <c r="DF111" s="127"/>
      <c r="DG111" s="127"/>
      <c r="DH111" s="127"/>
      <c r="DI111" s="127"/>
      <c r="DJ111" s="127"/>
      <c r="DK111" s="127"/>
      <c r="DL111" s="127"/>
      <c r="DM111" s="127"/>
      <c r="DN111" s="127"/>
      <c r="DO111" s="127"/>
      <c r="DP111" s="127"/>
      <c r="DQ111" s="127"/>
      <c r="DR111" s="127"/>
      <c r="DS111" s="127"/>
      <c r="DT111" s="127"/>
      <c r="DU111" s="127"/>
      <c r="DV111" s="127"/>
      <c r="DW111" s="127"/>
      <c r="DX111" s="127"/>
      <c r="DY111" s="127"/>
      <c r="DZ111" s="127"/>
      <c r="EA111" s="127"/>
      <c r="EB111" s="127"/>
      <c r="EC111" s="127"/>
      <c r="ED111" s="127"/>
      <c r="EE111" s="127"/>
      <c r="EF111" s="127"/>
      <c r="EG111" s="127"/>
      <c r="EH111" s="127"/>
      <c r="EI111" s="127"/>
      <c r="EJ111" s="127"/>
      <c r="EK111" s="127"/>
      <c r="EL111" s="127"/>
      <c r="EM111" s="127"/>
      <c r="EN111" s="127"/>
      <c r="EO111" s="127"/>
      <c r="EP111" s="127"/>
      <c r="EQ111" s="127"/>
      <c r="ER111" s="127"/>
      <c r="ES111" s="127"/>
      <c r="ET111" s="127"/>
      <c r="EU111" s="127"/>
      <c r="EV111" s="127"/>
      <c r="EW111" s="127"/>
      <c r="EX111" s="127"/>
      <c r="EY111" s="127"/>
      <c r="EZ111" s="127"/>
      <c r="FA111" s="127"/>
      <c r="FB111" s="127"/>
      <c r="FC111" s="127"/>
      <c r="FD111" s="127"/>
      <c r="FE111" s="127"/>
      <c r="FF111" s="127"/>
      <c r="FG111" s="127"/>
      <c r="FH111" s="127"/>
      <c r="FI111" s="127"/>
      <c r="FJ111" s="127"/>
      <c r="FK111" s="127"/>
      <c r="FL111" s="127"/>
      <c r="FM111" s="127"/>
      <c r="FN111" s="127"/>
      <c r="FO111" s="127"/>
      <c r="FP111" s="127"/>
      <c r="FQ111" s="127"/>
      <c r="FR111" s="127"/>
      <c r="FS111" s="127"/>
      <c r="FT111" s="127"/>
      <c r="FU111" s="127"/>
      <c r="FV111" s="127"/>
      <c r="FW111" s="127"/>
      <c r="FX111" s="127"/>
      <c r="FY111" s="127"/>
      <c r="FZ111" s="127"/>
      <c r="GA111" s="127"/>
      <c r="GB111" s="127"/>
      <c r="GC111" s="127"/>
      <c r="GD111" s="127"/>
      <c r="GE111" s="127"/>
      <c r="GF111" s="127"/>
      <c r="GG111" s="127"/>
      <c r="GH111" s="127"/>
      <c r="GI111" s="127"/>
      <c r="GJ111" s="127"/>
      <c r="GK111" s="127"/>
      <c r="GL111" s="127"/>
      <c r="GM111" s="127"/>
      <c r="GN111" s="127"/>
      <c r="GO111" s="127"/>
      <c r="GP111" s="127"/>
      <c r="GQ111" s="127"/>
      <c r="GR111" s="127"/>
      <c r="GS111" s="127"/>
      <c r="GT111" s="127"/>
      <c r="GU111" s="127"/>
      <c r="GV111" s="127"/>
      <c r="GW111" s="127"/>
      <c r="GX111" s="127"/>
      <c r="GY111" s="127"/>
      <c r="GZ111" s="127"/>
      <c r="HA111" s="127"/>
      <c r="HB111" s="127"/>
      <c r="HC111" s="127"/>
      <c r="HD111" s="127"/>
      <c r="HE111" s="127"/>
      <c r="HF111" s="127"/>
      <c r="HG111" s="127"/>
      <c r="HH111" s="127"/>
      <c r="HI111" s="127"/>
      <c r="HJ111" s="127"/>
      <c r="HK111" s="127"/>
      <c r="HL111" s="127"/>
      <c r="HM111" s="127"/>
      <c r="HN111" s="127"/>
      <c r="HO111" s="127"/>
      <c r="HP111" s="127"/>
      <c r="HQ111" s="127"/>
      <c r="HR111" s="127"/>
      <c r="HS111" s="127"/>
      <c r="HT111" s="127"/>
      <c r="HU111" s="127"/>
      <c r="HV111" s="127"/>
      <c r="HW111" s="127"/>
      <c r="HX111" s="127"/>
      <c r="HY111" s="127"/>
      <c r="HZ111" s="127"/>
      <c r="IA111" s="127"/>
      <c r="IB111" s="127"/>
      <c r="IC111" s="127"/>
      <c r="ID111" s="127"/>
      <c r="IE111" s="127"/>
      <c r="IF111" s="127"/>
      <c r="IG111" s="127"/>
      <c r="IH111" s="127"/>
      <c r="II111" s="127"/>
      <c r="IJ111" s="127"/>
      <c r="IK111" s="127"/>
      <c r="IL111" s="127"/>
      <c r="IM111" s="127"/>
      <c r="IN111" s="127"/>
      <c r="IO111" s="127"/>
      <c r="IP111" s="127"/>
      <c r="IQ111" s="127"/>
      <c r="IR111" s="127"/>
      <c r="IS111" s="127"/>
      <c r="IT111" s="127"/>
      <c r="IU111" s="127"/>
      <c r="IV111" s="127"/>
      <c r="IW111" s="127"/>
      <c r="IX111" s="127"/>
      <c r="IY111" s="127"/>
      <c r="IZ111" s="127"/>
      <c r="JA111" s="127"/>
      <c r="JB111" s="127"/>
      <c r="JC111" s="127"/>
      <c r="JD111" s="127"/>
      <c r="JE111" s="127"/>
      <c r="JF111" s="127"/>
      <c r="JG111" s="127"/>
      <c r="JH111" s="127"/>
      <c r="JI111" s="127"/>
      <c r="JJ111" s="127"/>
      <c r="JK111" s="127"/>
      <c r="JL111" s="127"/>
      <c r="JM111" s="127"/>
      <c r="JN111" s="127"/>
      <c r="JO111" s="127"/>
      <c r="JP111" s="127"/>
      <c r="JQ111" s="127"/>
      <c r="JR111" s="127"/>
      <c r="JS111" s="127"/>
      <c r="JT111" s="127"/>
      <c r="JU111" s="127"/>
      <c r="JV111" s="127"/>
      <c r="JW111" s="127"/>
      <c r="JX111" s="127"/>
      <c r="JY111" s="127"/>
      <c r="JZ111" s="127"/>
      <c r="KA111" s="127"/>
      <c r="KB111" s="127"/>
      <c r="KC111" s="127"/>
      <c r="KD111" s="127"/>
      <c r="KE111" s="127"/>
      <c r="KF111" s="127"/>
      <c r="KG111" s="127"/>
      <c r="KH111" s="127"/>
      <c r="KI111" s="127"/>
      <c r="KJ111" s="127"/>
      <c r="KK111" s="127"/>
      <c r="KL111" s="127"/>
      <c r="KM111" s="127"/>
      <c r="KN111" s="127"/>
      <c r="KO111" s="127"/>
      <c r="KP111" s="127"/>
      <c r="KQ111" s="127"/>
      <c r="KR111" s="127"/>
      <c r="KS111" s="127"/>
      <c r="KT111" s="127"/>
      <c r="KU111" s="127"/>
      <c r="KV111" s="127"/>
      <c r="KW111" s="127"/>
      <c r="KX111" s="127"/>
      <c r="KY111" s="127"/>
      <c r="KZ111" s="127"/>
      <c r="LA111" s="127"/>
      <c r="LB111" s="127"/>
      <c r="LC111" s="127"/>
      <c r="LD111" s="127"/>
      <c r="LE111" s="127"/>
      <c r="LF111" s="127"/>
      <c r="LG111" s="127"/>
      <c r="LH111" s="127"/>
      <c r="LI111" s="127"/>
      <c r="LJ111" s="127"/>
      <c r="LK111" s="127"/>
      <c r="LL111" s="127"/>
      <c r="LM111" s="127"/>
      <c r="LN111" s="127"/>
      <c r="LO111" s="127"/>
      <c r="LP111" s="127"/>
      <c r="LQ111" s="127"/>
      <c r="LR111" s="127"/>
      <c r="LS111" s="127"/>
      <c r="LT111" s="127"/>
      <c r="LU111" s="127"/>
      <c r="LV111" s="127"/>
      <c r="LW111" s="127"/>
      <c r="LX111" s="127"/>
      <c r="LY111" s="127"/>
      <c r="LZ111" s="127"/>
      <c r="MA111" s="127"/>
      <c r="MB111" s="127"/>
      <c r="MC111" s="127"/>
      <c r="MD111" s="127"/>
      <c r="ME111" s="127"/>
      <c r="MF111" s="127"/>
      <c r="MG111" s="127"/>
      <c r="MH111" s="127"/>
      <c r="MI111" s="127"/>
      <c r="MJ111" s="127"/>
      <c r="MK111" s="127"/>
      <c r="ML111" s="127"/>
      <c r="MM111" s="127"/>
      <c r="MN111" s="127"/>
      <c r="MO111" s="127"/>
      <c r="MP111" s="127"/>
      <c r="MQ111" s="127"/>
      <c r="MR111" s="127"/>
      <c r="MS111" s="127"/>
      <c r="MT111" s="127"/>
      <c r="MU111" s="127"/>
      <c r="MV111" s="127"/>
      <c r="MW111" s="127"/>
      <c r="MX111" s="127"/>
      <c r="MY111" s="127"/>
      <c r="MZ111" s="127"/>
      <c r="NA111" s="127"/>
      <c r="NB111" s="127"/>
      <c r="NC111" s="127"/>
      <c r="ND111" s="127"/>
      <c r="NE111" s="127"/>
      <c r="NF111" s="127"/>
      <c r="NG111" s="127"/>
      <c r="NH111" s="127"/>
      <c r="NI111" s="127"/>
      <c r="NJ111" s="127"/>
      <c r="NK111" s="127"/>
      <c r="NL111" s="127"/>
      <c r="NM111" s="127"/>
      <c r="NN111" s="127"/>
      <c r="NO111" s="127"/>
      <c r="NP111" s="127"/>
      <c r="NQ111" s="127"/>
      <c r="NR111" s="127"/>
      <c r="NS111" s="127"/>
      <c r="NT111" s="127"/>
      <c r="NU111" s="127"/>
      <c r="NV111" s="127"/>
      <c r="NW111" s="127"/>
      <c r="NX111" s="127"/>
      <c r="NY111" s="127"/>
    </row>
    <row r="112" spans="2:464" s="126" customFormat="1" ht="190.5" customHeight="1" x14ac:dyDescent="0.2">
      <c r="B112" s="152" t="s">
        <v>198</v>
      </c>
      <c r="C112" s="176" t="s">
        <v>62</v>
      </c>
      <c r="D112" s="149" t="s">
        <v>383</v>
      </c>
      <c r="E112" s="148" t="s">
        <v>461</v>
      </c>
      <c r="F112" s="150" t="s">
        <v>75</v>
      </c>
      <c r="G112" s="154" t="s">
        <v>472</v>
      </c>
      <c r="H112" s="157" t="s">
        <v>63</v>
      </c>
      <c r="I112" s="157" t="s">
        <v>63</v>
      </c>
      <c r="J112" s="157" t="s">
        <v>63</v>
      </c>
      <c r="K112" s="157" t="s">
        <v>63</v>
      </c>
      <c r="L112" s="157" t="s">
        <v>63</v>
      </c>
      <c r="M112" s="157" t="s">
        <v>63</v>
      </c>
      <c r="N112" s="158" t="s">
        <v>63</v>
      </c>
      <c r="O112" s="144"/>
      <c r="P112" s="142"/>
      <c r="Q112" s="142"/>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100"/>
      <c r="DK112" s="100"/>
      <c r="DL112" s="100"/>
      <c r="DM112" s="100"/>
      <c r="DN112" s="100"/>
      <c r="DO112" s="100"/>
      <c r="DP112" s="100"/>
      <c r="DQ112" s="100"/>
      <c r="DR112" s="100"/>
      <c r="DS112" s="100"/>
      <c r="DT112" s="100"/>
      <c r="DU112" s="100"/>
      <c r="DV112" s="100"/>
      <c r="DW112" s="100"/>
      <c r="DX112" s="100"/>
      <c r="DY112" s="100"/>
      <c r="DZ112" s="100"/>
      <c r="EA112" s="100"/>
      <c r="EB112" s="100"/>
      <c r="EC112" s="100"/>
      <c r="ED112" s="100"/>
      <c r="EE112" s="100"/>
      <c r="EF112" s="100"/>
      <c r="EG112" s="100"/>
      <c r="EH112" s="100"/>
      <c r="EI112" s="100"/>
      <c r="EJ112" s="100"/>
      <c r="EK112" s="100"/>
      <c r="EL112" s="100"/>
      <c r="EM112" s="100"/>
      <c r="EN112" s="100"/>
      <c r="EO112" s="100"/>
      <c r="EP112" s="100"/>
      <c r="EQ112" s="100"/>
      <c r="ER112" s="100"/>
      <c r="ES112" s="100"/>
      <c r="ET112" s="100"/>
      <c r="EU112" s="100"/>
      <c r="EV112" s="100"/>
      <c r="EW112" s="100"/>
      <c r="EX112" s="100"/>
      <c r="EY112" s="100"/>
      <c r="EZ112" s="100"/>
      <c r="FA112" s="100"/>
      <c r="FB112" s="100"/>
      <c r="FC112" s="100"/>
      <c r="FD112" s="100"/>
      <c r="FE112" s="100"/>
      <c r="FF112" s="100"/>
      <c r="FG112" s="100"/>
      <c r="FH112" s="100"/>
      <c r="FI112" s="100"/>
      <c r="FJ112" s="100"/>
      <c r="FK112" s="100"/>
      <c r="FL112" s="100"/>
      <c r="FM112" s="100"/>
      <c r="FN112" s="100"/>
      <c r="FO112" s="100"/>
      <c r="FP112" s="100"/>
      <c r="FQ112" s="100"/>
      <c r="FR112" s="100"/>
      <c r="FS112" s="100"/>
      <c r="FT112" s="100"/>
      <c r="FU112" s="100"/>
      <c r="FV112" s="100"/>
      <c r="FW112" s="100"/>
      <c r="FX112" s="100"/>
      <c r="FY112" s="100"/>
      <c r="FZ112" s="100"/>
      <c r="GA112" s="100"/>
      <c r="GB112" s="100"/>
      <c r="GC112" s="100"/>
      <c r="GD112" s="100"/>
      <c r="GE112" s="100"/>
      <c r="GF112" s="100"/>
      <c r="GG112" s="100"/>
      <c r="GH112" s="100"/>
      <c r="GI112" s="100"/>
      <c r="GJ112" s="100"/>
      <c r="GK112" s="100"/>
      <c r="GL112" s="100"/>
      <c r="GM112" s="100"/>
      <c r="GN112" s="100"/>
      <c r="GO112" s="100"/>
      <c r="GP112" s="100"/>
      <c r="GQ112" s="100"/>
      <c r="GR112" s="100"/>
      <c r="GS112" s="100"/>
      <c r="GT112" s="100"/>
      <c r="GU112" s="100"/>
      <c r="GV112" s="100"/>
      <c r="GW112" s="100"/>
      <c r="GX112" s="100"/>
      <c r="GY112" s="100"/>
      <c r="GZ112" s="100"/>
      <c r="HA112" s="100"/>
      <c r="HB112" s="100"/>
      <c r="HC112" s="100"/>
      <c r="HD112" s="100"/>
      <c r="HE112" s="100"/>
      <c r="HF112" s="100"/>
      <c r="HG112" s="100"/>
      <c r="HH112" s="100"/>
      <c r="HI112" s="100"/>
      <c r="HJ112" s="100"/>
      <c r="HK112" s="100"/>
      <c r="HL112" s="100"/>
      <c r="HM112" s="100"/>
      <c r="HN112" s="100"/>
      <c r="HO112" s="100"/>
      <c r="HP112" s="100"/>
      <c r="HQ112" s="100"/>
      <c r="HR112" s="100"/>
      <c r="HS112" s="100"/>
      <c r="HT112" s="100"/>
      <c r="HU112" s="100"/>
      <c r="HV112" s="100"/>
      <c r="HW112" s="100"/>
      <c r="HX112" s="100"/>
      <c r="HY112" s="100"/>
      <c r="HZ112" s="100"/>
      <c r="IA112" s="100"/>
      <c r="IB112" s="100"/>
      <c r="IC112" s="100"/>
      <c r="ID112" s="100"/>
      <c r="IE112" s="100"/>
      <c r="IF112" s="100"/>
      <c r="IG112" s="100"/>
      <c r="IH112" s="100"/>
      <c r="II112" s="100"/>
      <c r="IJ112" s="100"/>
      <c r="IK112" s="100"/>
      <c r="IL112" s="100"/>
      <c r="IM112" s="100"/>
      <c r="IN112" s="100"/>
      <c r="IO112" s="100"/>
      <c r="IP112" s="100"/>
      <c r="IQ112" s="100"/>
      <c r="IR112" s="100"/>
      <c r="IS112" s="100"/>
      <c r="IT112" s="100"/>
      <c r="IU112" s="100"/>
      <c r="IV112" s="100"/>
      <c r="IW112" s="100"/>
      <c r="IX112" s="100"/>
      <c r="IY112" s="100"/>
      <c r="IZ112" s="100"/>
      <c r="JA112" s="100"/>
      <c r="JB112" s="100"/>
      <c r="JC112" s="100"/>
      <c r="JD112" s="100"/>
      <c r="JE112" s="100"/>
      <c r="JF112" s="100"/>
      <c r="JG112" s="100"/>
      <c r="JH112" s="100"/>
      <c r="JI112" s="100"/>
      <c r="JJ112" s="100"/>
      <c r="JK112" s="100"/>
      <c r="JL112" s="100"/>
      <c r="JM112" s="100"/>
      <c r="JN112" s="100"/>
      <c r="JO112" s="100"/>
      <c r="JP112" s="100"/>
      <c r="JQ112" s="100"/>
      <c r="JR112" s="100"/>
      <c r="JS112" s="100"/>
      <c r="JT112" s="100"/>
      <c r="JU112" s="100"/>
      <c r="JV112" s="100"/>
      <c r="JW112" s="100"/>
      <c r="JX112" s="100"/>
      <c r="JY112" s="100"/>
      <c r="JZ112" s="100"/>
      <c r="KA112" s="100"/>
      <c r="KB112" s="100"/>
      <c r="KC112" s="100"/>
      <c r="KD112" s="100"/>
      <c r="KE112" s="100"/>
      <c r="KF112" s="100"/>
      <c r="KG112" s="100"/>
      <c r="KH112" s="100"/>
      <c r="KI112" s="100"/>
      <c r="KJ112" s="100"/>
      <c r="KK112" s="100"/>
      <c r="KL112" s="100"/>
      <c r="KM112" s="100"/>
      <c r="KN112" s="100"/>
      <c r="KO112" s="100"/>
      <c r="KP112" s="100"/>
      <c r="KQ112" s="100"/>
      <c r="KR112" s="100"/>
      <c r="KS112" s="100"/>
      <c r="KT112" s="100"/>
      <c r="KU112" s="100"/>
      <c r="KV112" s="100"/>
      <c r="KW112" s="100"/>
      <c r="KX112" s="100"/>
      <c r="KY112" s="100"/>
      <c r="KZ112" s="100"/>
      <c r="LA112" s="100"/>
      <c r="LB112" s="100"/>
      <c r="LC112" s="100"/>
      <c r="LD112" s="100"/>
      <c r="LE112" s="100"/>
      <c r="LF112" s="100"/>
      <c r="LG112" s="100"/>
      <c r="LH112" s="100"/>
      <c r="LI112" s="100"/>
      <c r="LJ112" s="100"/>
      <c r="LK112" s="100"/>
      <c r="LL112" s="100"/>
      <c r="LM112" s="100"/>
      <c r="LN112" s="100"/>
      <c r="LO112" s="100"/>
      <c r="LP112" s="100"/>
      <c r="LQ112" s="100"/>
      <c r="LR112" s="100"/>
      <c r="LS112" s="100"/>
      <c r="LT112" s="100"/>
      <c r="LU112" s="100"/>
      <c r="LV112" s="100"/>
      <c r="LW112" s="100"/>
      <c r="LX112" s="100"/>
      <c r="LY112" s="100"/>
      <c r="LZ112" s="100"/>
      <c r="MA112" s="100"/>
      <c r="MB112" s="100"/>
      <c r="MC112" s="100"/>
      <c r="MD112" s="100"/>
      <c r="ME112" s="100"/>
      <c r="MF112" s="100"/>
      <c r="MG112" s="100"/>
      <c r="MH112" s="100"/>
      <c r="MI112" s="100"/>
      <c r="MJ112" s="100"/>
      <c r="MK112" s="100"/>
      <c r="ML112" s="100"/>
      <c r="MM112" s="100"/>
      <c r="MN112" s="100"/>
      <c r="MO112" s="100"/>
      <c r="MP112" s="100"/>
      <c r="MQ112" s="100"/>
      <c r="MR112" s="100"/>
      <c r="MS112" s="100"/>
      <c r="MT112" s="100"/>
      <c r="MU112" s="100"/>
      <c r="MV112" s="100"/>
      <c r="MW112" s="100"/>
      <c r="MX112" s="100"/>
      <c r="MY112" s="100"/>
      <c r="MZ112" s="100"/>
      <c r="NA112" s="100"/>
      <c r="NB112" s="100"/>
      <c r="NC112" s="100"/>
      <c r="ND112" s="100"/>
      <c r="NE112" s="100"/>
      <c r="NF112" s="100"/>
      <c r="NG112" s="100"/>
      <c r="NH112" s="100"/>
      <c r="NI112" s="100"/>
      <c r="NJ112" s="100"/>
      <c r="NK112" s="100"/>
      <c r="NL112" s="100"/>
      <c r="NM112" s="100"/>
      <c r="NN112" s="100"/>
      <c r="NO112" s="100"/>
      <c r="NP112" s="100"/>
      <c r="NQ112" s="100"/>
      <c r="NR112" s="100"/>
      <c r="NS112" s="100"/>
      <c r="NT112" s="100"/>
      <c r="NU112" s="100"/>
      <c r="NV112" s="100"/>
      <c r="NW112" s="100"/>
      <c r="NX112" s="100"/>
      <c r="NY112" s="100"/>
    </row>
    <row r="113" spans="2:464" s="126" customFormat="1" ht="340.9" customHeight="1" x14ac:dyDescent="0.2">
      <c r="B113" s="152" t="s">
        <v>303</v>
      </c>
      <c r="C113" s="148" t="s">
        <v>64</v>
      </c>
      <c r="D113" s="148" t="s">
        <v>384</v>
      </c>
      <c r="E113" s="148" t="s">
        <v>462</v>
      </c>
      <c r="F113" s="150" t="s">
        <v>75</v>
      </c>
      <c r="G113" s="154" t="s">
        <v>472</v>
      </c>
      <c r="H113" s="157" t="s">
        <v>63</v>
      </c>
      <c r="I113" s="173" t="s">
        <v>63</v>
      </c>
      <c r="J113" s="173" t="s">
        <v>63</v>
      </c>
      <c r="K113" s="173" t="s">
        <v>63</v>
      </c>
      <c r="L113" s="173" t="s">
        <v>63</v>
      </c>
      <c r="M113" s="173" t="s">
        <v>63</v>
      </c>
      <c r="N113" s="174" t="s">
        <v>63</v>
      </c>
      <c r="O113" s="144"/>
      <c r="P113" s="142"/>
      <c r="Q113" s="142"/>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c r="DT113" s="100"/>
      <c r="DU113" s="100"/>
      <c r="DV113" s="100"/>
      <c r="DW113" s="100"/>
      <c r="DX113" s="100"/>
      <c r="DY113" s="100"/>
      <c r="DZ113" s="100"/>
      <c r="EA113" s="100"/>
      <c r="EB113" s="100"/>
      <c r="EC113" s="100"/>
      <c r="ED113" s="100"/>
      <c r="EE113" s="100"/>
      <c r="EF113" s="100"/>
      <c r="EG113" s="100"/>
      <c r="EH113" s="100"/>
      <c r="EI113" s="100"/>
      <c r="EJ113" s="100"/>
      <c r="EK113" s="100"/>
      <c r="EL113" s="100"/>
      <c r="EM113" s="100"/>
      <c r="EN113" s="100"/>
      <c r="EO113" s="100"/>
      <c r="EP113" s="100"/>
      <c r="EQ113" s="100"/>
      <c r="ER113" s="100"/>
      <c r="ES113" s="100"/>
      <c r="ET113" s="100"/>
      <c r="EU113" s="100"/>
      <c r="EV113" s="100"/>
      <c r="EW113" s="100"/>
      <c r="EX113" s="100"/>
      <c r="EY113" s="100"/>
      <c r="EZ113" s="100"/>
      <c r="FA113" s="100"/>
      <c r="FB113" s="100"/>
      <c r="FC113" s="100"/>
      <c r="FD113" s="100"/>
      <c r="FE113" s="100"/>
      <c r="FF113" s="100"/>
      <c r="FG113" s="100"/>
      <c r="FH113" s="100"/>
      <c r="FI113" s="100"/>
      <c r="FJ113" s="100"/>
      <c r="FK113" s="100"/>
      <c r="FL113" s="100"/>
      <c r="FM113" s="100"/>
      <c r="FN113" s="100"/>
      <c r="FO113" s="100"/>
      <c r="FP113" s="100"/>
      <c r="FQ113" s="100"/>
      <c r="FR113" s="100"/>
      <c r="FS113" s="100"/>
      <c r="FT113" s="100"/>
      <c r="FU113" s="100"/>
      <c r="FV113" s="100"/>
      <c r="FW113" s="100"/>
      <c r="FX113" s="100"/>
      <c r="FY113" s="100"/>
      <c r="FZ113" s="100"/>
      <c r="GA113" s="100"/>
      <c r="GB113" s="100"/>
      <c r="GC113" s="100"/>
      <c r="GD113" s="100"/>
      <c r="GE113" s="100"/>
      <c r="GF113" s="100"/>
      <c r="GG113" s="100"/>
      <c r="GH113" s="100"/>
      <c r="GI113" s="100"/>
      <c r="GJ113" s="100"/>
      <c r="GK113" s="100"/>
      <c r="GL113" s="100"/>
      <c r="GM113" s="100"/>
      <c r="GN113" s="100"/>
      <c r="GO113" s="100"/>
      <c r="GP113" s="100"/>
      <c r="GQ113" s="100"/>
      <c r="GR113" s="100"/>
      <c r="GS113" s="100"/>
      <c r="GT113" s="100"/>
      <c r="GU113" s="100"/>
      <c r="GV113" s="100"/>
      <c r="GW113" s="100"/>
      <c r="GX113" s="100"/>
      <c r="GY113" s="100"/>
      <c r="GZ113" s="100"/>
      <c r="HA113" s="100"/>
      <c r="HB113" s="100"/>
      <c r="HC113" s="100"/>
      <c r="HD113" s="100"/>
      <c r="HE113" s="100"/>
      <c r="HF113" s="100"/>
      <c r="HG113" s="100"/>
      <c r="HH113" s="100"/>
      <c r="HI113" s="100"/>
      <c r="HJ113" s="100"/>
      <c r="HK113" s="100"/>
      <c r="HL113" s="100"/>
      <c r="HM113" s="100"/>
      <c r="HN113" s="100"/>
      <c r="HO113" s="100"/>
      <c r="HP113" s="100"/>
      <c r="HQ113" s="100"/>
      <c r="HR113" s="100"/>
      <c r="HS113" s="100"/>
      <c r="HT113" s="100"/>
      <c r="HU113" s="100"/>
      <c r="HV113" s="100"/>
      <c r="HW113" s="100"/>
      <c r="HX113" s="100"/>
      <c r="HY113" s="100"/>
      <c r="HZ113" s="100"/>
      <c r="IA113" s="100"/>
      <c r="IB113" s="100"/>
      <c r="IC113" s="100"/>
      <c r="ID113" s="100"/>
      <c r="IE113" s="100"/>
      <c r="IF113" s="100"/>
      <c r="IG113" s="100"/>
      <c r="IH113" s="100"/>
      <c r="II113" s="100"/>
      <c r="IJ113" s="100"/>
      <c r="IK113" s="100"/>
      <c r="IL113" s="100"/>
      <c r="IM113" s="100"/>
      <c r="IN113" s="100"/>
      <c r="IO113" s="100"/>
      <c r="IP113" s="100"/>
      <c r="IQ113" s="100"/>
      <c r="IR113" s="100"/>
      <c r="IS113" s="100"/>
      <c r="IT113" s="100"/>
      <c r="IU113" s="100"/>
      <c r="IV113" s="100"/>
      <c r="IW113" s="100"/>
      <c r="IX113" s="100"/>
      <c r="IY113" s="100"/>
      <c r="IZ113" s="100"/>
      <c r="JA113" s="100"/>
      <c r="JB113" s="100"/>
      <c r="JC113" s="100"/>
      <c r="JD113" s="100"/>
      <c r="JE113" s="100"/>
      <c r="JF113" s="100"/>
      <c r="JG113" s="100"/>
      <c r="JH113" s="100"/>
      <c r="JI113" s="100"/>
      <c r="JJ113" s="100"/>
      <c r="JK113" s="100"/>
      <c r="JL113" s="100"/>
      <c r="JM113" s="100"/>
      <c r="JN113" s="100"/>
      <c r="JO113" s="100"/>
      <c r="JP113" s="100"/>
      <c r="JQ113" s="100"/>
      <c r="JR113" s="100"/>
      <c r="JS113" s="100"/>
      <c r="JT113" s="100"/>
      <c r="JU113" s="100"/>
      <c r="JV113" s="100"/>
      <c r="JW113" s="100"/>
      <c r="JX113" s="100"/>
      <c r="JY113" s="100"/>
      <c r="JZ113" s="100"/>
      <c r="KA113" s="100"/>
      <c r="KB113" s="100"/>
      <c r="KC113" s="100"/>
      <c r="KD113" s="100"/>
      <c r="KE113" s="100"/>
      <c r="KF113" s="100"/>
      <c r="KG113" s="100"/>
      <c r="KH113" s="100"/>
      <c r="KI113" s="100"/>
      <c r="KJ113" s="100"/>
      <c r="KK113" s="100"/>
      <c r="KL113" s="100"/>
      <c r="KM113" s="100"/>
      <c r="KN113" s="100"/>
      <c r="KO113" s="100"/>
      <c r="KP113" s="100"/>
      <c r="KQ113" s="100"/>
      <c r="KR113" s="100"/>
      <c r="KS113" s="100"/>
      <c r="KT113" s="100"/>
      <c r="KU113" s="100"/>
      <c r="KV113" s="100"/>
      <c r="KW113" s="100"/>
      <c r="KX113" s="100"/>
      <c r="KY113" s="100"/>
      <c r="KZ113" s="100"/>
      <c r="LA113" s="100"/>
      <c r="LB113" s="100"/>
      <c r="LC113" s="100"/>
      <c r="LD113" s="100"/>
      <c r="LE113" s="100"/>
      <c r="LF113" s="100"/>
      <c r="LG113" s="100"/>
      <c r="LH113" s="100"/>
      <c r="LI113" s="100"/>
      <c r="LJ113" s="100"/>
      <c r="LK113" s="100"/>
      <c r="LL113" s="100"/>
      <c r="LM113" s="100"/>
      <c r="LN113" s="100"/>
      <c r="LO113" s="100"/>
      <c r="LP113" s="100"/>
      <c r="LQ113" s="100"/>
      <c r="LR113" s="100"/>
      <c r="LS113" s="100"/>
      <c r="LT113" s="100"/>
      <c r="LU113" s="100"/>
      <c r="LV113" s="100"/>
      <c r="LW113" s="100"/>
      <c r="LX113" s="100"/>
      <c r="LY113" s="100"/>
      <c r="LZ113" s="100"/>
      <c r="MA113" s="100"/>
      <c r="MB113" s="100"/>
      <c r="MC113" s="100"/>
      <c r="MD113" s="100"/>
      <c r="ME113" s="100"/>
      <c r="MF113" s="100"/>
      <c r="MG113" s="100"/>
      <c r="MH113" s="100"/>
      <c r="MI113" s="100"/>
      <c r="MJ113" s="100"/>
      <c r="MK113" s="100"/>
      <c r="ML113" s="100"/>
      <c r="MM113" s="100"/>
      <c r="MN113" s="100"/>
      <c r="MO113" s="100"/>
      <c r="MP113" s="100"/>
      <c r="MQ113" s="100"/>
      <c r="MR113" s="100"/>
      <c r="MS113" s="100"/>
      <c r="MT113" s="100"/>
      <c r="MU113" s="100"/>
      <c r="MV113" s="100"/>
      <c r="MW113" s="100"/>
      <c r="MX113" s="100"/>
      <c r="MY113" s="100"/>
      <c r="MZ113" s="100"/>
      <c r="NA113" s="100"/>
      <c r="NB113" s="100"/>
      <c r="NC113" s="100"/>
      <c r="ND113" s="100"/>
      <c r="NE113" s="100"/>
      <c r="NF113" s="100"/>
      <c r="NG113" s="100"/>
      <c r="NH113" s="100"/>
      <c r="NI113" s="100"/>
      <c r="NJ113" s="100"/>
      <c r="NK113" s="100"/>
      <c r="NL113" s="100"/>
      <c r="NM113" s="100"/>
      <c r="NN113" s="100"/>
      <c r="NO113" s="100"/>
      <c r="NP113" s="100"/>
      <c r="NQ113" s="100"/>
      <c r="NR113" s="100"/>
      <c r="NS113" s="100"/>
      <c r="NT113" s="100"/>
      <c r="NU113" s="100"/>
      <c r="NV113" s="100"/>
      <c r="NW113" s="100"/>
      <c r="NX113" s="100"/>
      <c r="NY113" s="100"/>
    </row>
    <row r="114" spans="2:464" s="126" customFormat="1" ht="171" customHeight="1" x14ac:dyDescent="0.2">
      <c r="B114" s="159" t="s">
        <v>199</v>
      </c>
      <c r="C114" s="148" t="s">
        <v>64</v>
      </c>
      <c r="D114" s="148" t="s">
        <v>385</v>
      </c>
      <c r="E114" s="148" t="s">
        <v>463</v>
      </c>
      <c r="F114" s="160" t="s">
        <v>75</v>
      </c>
      <c r="G114" s="155" t="s">
        <v>472</v>
      </c>
      <c r="H114" s="157" t="s">
        <v>63</v>
      </c>
      <c r="I114" s="157" t="s">
        <v>63</v>
      </c>
      <c r="J114" s="157" t="s">
        <v>63</v>
      </c>
      <c r="K114" s="157" t="s">
        <v>63</v>
      </c>
      <c r="L114" s="157" t="s">
        <v>63</v>
      </c>
      <c r="M114" s="157" t="s">
        <v>63</v>
      </c>
      <c r="N114" s="158" t="s">
        <v>63</v>
      </c>
      <c r="O114" s="144"/>
      <c r="P114" s="142"/>
      <c r="Q114" s="142"/>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0"/>
      <c r="DP114" s="100"/>
      <c r="DQ114" s="100"/>
      <c r="DR114" s="100"/>
      <c r="DS114" s="100"/>
      <c r="DT114" s="100"/>
      <c r="DU114" s="100"/>
      <c r="DV114" s="100"/>
      <c r="DW114" s="100"/>
      <c r="DX114" s="100"/>
      <c r="DY114" s="100"/>
      <c r="DZ114" s="100"/>
      <c r="EA114" s="100"/>
      <c r="EB114" s="100"/>
      <c r="EC114" s="100"/>
      <c r="ED114" s="100"/>
      <c r="EE114" s="100"/>
      <c r="EF114" s="100"/>
      <c r="EG114" s="100"/>
      <c r="EH114" s="100"/>
      <c r="EI114" s="100"/>
      <c r="EJ114" s="100"/>
      <c r="EK114" s="100"/>
      <c r="EL114" s="100"/>
      <c r="EM114" s="100"/>
      <c r="EN114" s="100"/>
      <c r="EO114" s="100"/>
      <c r="EP114" s="100"/>
      <c r="EQ114" s="100"/>
      <c r="ER114" s="100"/>
      <c r="ES114" s="100"/>
      <c r="ET114" s="100"/>
      <c r="EU114" s="100"/>
      <c r="EV114" s="100"/>
      <c r="EW114" s="100"/>
      <c r="EX114" s="100"/>
      <c r="EY114" s="100"/>
      <c r="EZ114" s="100"/>
      <c r="FA114" s="100"/>
      <c r="FB114" s="100"/>
      <c r="FC114" s="100"/>
      <c r="FD114" s="100"/>
      <c r="FE114" s="100"/>
      <c r="FF114" s="100"/>
      <c r="FG114" s="100"/>
      <c r="FH114" s="100"/>
      <c r="FI114" s="100"/>
      <c r="FJ114" s="100"/>
      <c r="FK114" s="100"/>
      <c r="FL114" s="100"/>
      <c r="FM114" s="100"/>
      <c r="FN114" s="100"/>
      <c r="FO114" s="100"/>
      <c r="FP114" s="100"/>
      <c r="FQ114" s="100"/>
      <c r="FR114" s="100"/>
      <c r="FS114" s="100"/>
      <c r="FT114" s="100"/>
      <c r="FU114" s="100"/>
      <c r="FV114" s="100"/>
      <c r="FW114" s="100"/>
      <c r="FX114" s="100"/>
      <c r="FY114" s="100"/>
      <c r="FZ114" s="100"/>
      <c r="GA114" s="100"/>
      <c r="GB114" s="100"/>
      <c r="GC114" s="100"/>
      <c r="GD114" s="100"/>
      <c r="GE114" s="100"/>
      <c r="GF114" s="100"/>
      <c r="GG114" s="100"/>
      <c r="GH114" s="100"/>
      <c r="GI114" s="100"/>
      <c r="GJ114" s="100"/>
      <c r="GK114" s="100"/>
      <c r="GL114" s="100"/>
      <c r="GM114" s="100"/>
      <c r="GN114" s="100"/>
      <c r="GO114" s="100"/>
      <c r="GP114" s="100"/>
      <c r="GQ114" s="100"/>
      <c r="GR114" s="100"/>
      <c r="GS114" s="100"/>
      <c r="GT114" s="100"/>
      <c r="GU114" s="100"/>
      <c r="GV114" s="100"/>
      <c r="GW114" s="100"/>
      <c r="GX114" s="100"/>
      <c r="GY114" s="100"/>
      <c r="GZ114" s="100"/>
      <c r="HA114" s="100"/>
      <c r="HB114" s="100"/>
      <c r="HC114" s="100"/>
      <c r="HD114" s="100"/>
      <c r="HE114" s="100"/>
      <c r="HF114" s="100"/>
      <c r="HG114" s="100"/>
      <c r="HH114" s="100"/>
      <c r="HI114" s="100"/>
      <c r="HJ114" s="100"/>
      <c r="HK114" s="100"/>
      <c r="HL114" s="100"/>
      <c r="HM114" s="100"/>
      <c r="HN114" s="100"/>
      <c r="HO114" s="100"/>
      <c r="HP114" s="100"/>
      <c r="HQ114" s="100"/>
      <c r="HR114" s="100"/>
      <c r="HS114" s="100"/>
      <c r="HT114" s="100"/>
      <c r="HU114" s="100"/>
      <c r="HV114" s="100"/>
      <c r="HW114" s="100"/>
      <c r="HX114" s="100"/>
      <c r="HY114" s="100"/>
      <c r="HZ114" s="100"/>
      <c r="IA114" s="100"/>
      <c r="IB114" s="100"/>
      <c r="IC114" s="100"/>
      <c r="ID114" s="100"/>
      <c r="IE114" s="100"/>
      <c r="IF114" s="100"/>
      <c r="IG114" s="100"/>
      <c r="IH114" s="100"/>
      <c r="II114" s="100"/>
      <c r="IJ114" s="100"/>
      <c r="IK114" s="100"/>
      <c r="IL114" s="100"/>
      <c r="IM114" s="100"/>
      <c r="IN114" s="100"/>
      <c r="IO114" s="100"/>
      <c r="IP114" s="100"/>
      <c r="IQ114" s="100"/>
      <c r="IR114" s="100"/>
      <c r="IS114" s="100"/>
      <c r="IT114" s="100"/>
      <c r="IU114" s="100"/>
      <c r="IV114" s="100"/>
      <c r="IW114" s="100"/>
      <c r="IX114" s="100"/>
      <c r="IY114" s="100"/>
      <c r="IZ114" s="100"/>
      <c r="JA114" s="100"/>
      <c r="JB114" s="100"/>
      <c r="JC114" s="100"/>
      <c r="JD114" s="100"/>
      <c r="JE114" s="100"/>
      <c r="JF114" s="100"/>
      <c r="JG114" s="100"/>
      <c r="JH114" s="100"/>
      <c r="JI114" s="100"/>
      <c r="JJ114" s="100"/>
      <c r="JK114" s="100"/>
      <c r="JL114" s="100"/>
      <c r="JM114" s="100"/>
      <c r="JN114" s="100"/>
      <c r="JO114" s="100"/>
      <c r="JP114" s="100"/>
      <c r="JQ114" s="100"/>
      <c r="JR114" s="100"/>
      <c r="JS114" s="100"/>
      <c r="JT114" s="100"/>
      <c r="JU114" s="100"/>
      <c r="JV114" s="100"/>
      <c r="JW114" s="100"/>
      <c r="JX114" s="100"/>
      <c r="JY114" s="100"/>
      <c r="JZ114" s="100"/>
      <c r="KA114" s="100"/>
      <c r="KB114" s="100"/>
      <c r="KC114" s="100"/>
      <c r="KD114" s="100"/>
      <c r="KE114" s="100"/>
      <c r="KF114" s="100"/>
      <c r="KG114" s="100"/>
      <c r="KH114" s="100"/>
      <c r="KI114" s="100"/>
      <c r="KJ114" s="100"/>
      <c r="KK114" s="100"/>
      <c r="KL114" s="100"/>
      <c r="KM114" s="100"/>
      <c r="KN114" s="100"/>
      <c r="KO114" s="100"/>
      <c r="KP114" s="100"/>
      <c r="KQ114" s="100"/>
      <c r="KR114" s="100"/>
      <c r="KS114" s="100"/>
      <c r="KT114" s="100"/>
      <c r="KU114" s="100"/>
      <c r="KV114" s="100"/>
      <c r="KW114" s="100"/>
      <c r="KX114" s="100"/>
      <c r="KY114" s="100"/>
      <c r="KZ114" s="100"/>
      <c r="LA114" s="100"/>
      <c r="LB114" s="100"/>
      <c r="LC114" s="100"/>
      <c r="LD114" s="100"/>
      <c r="LE114" s="100"/>
      <c r="LF114" s="100"/>
      <c r="LG114" s="100"/>
      <c r="LH114" s="100"/>
      <c r="LI114" s="100"/>
      <c r="LJ114" s="100"/>
      <c r="LK114" s="100"/>
      <c r="LL114" s="100"/>
      <c r="LM114" s="100"/>
      <c r="LN114" s="100"/>
      <c r="LO114" s="100"/>
      <c r="LP114" s="100"/>
      <c r="LQ114" s="100"/>
      <c r="LR114" s="100"/>
      <c r="LS114" s="100"/>
      <c r="LT114" s="100"/>
      <c r="LU114" s="100"/>
      <c r="LV114" s="100"/>
      <c r="LW114" s="100"/>
      <c r="LX114" s="100"/>
      <c r="LY114" s="100"/>
      <c r="LZ114" s="100"/>
      <c r="MA114" s="100"/>
      <c r="MB114" s="100"/>
      <c r="MC114" s="100"/>
      <c r="MD114" s="100"/>
      <c r="ME114" s="100"/>
      <c r="MF114" s="100"/>
      <c r="MG114" s="100"/>
      <c r="MH114" s="100"/>
      <c r="MI114" s="100"/>
      <c r="MJ114" s="100"/>
      <c r="MK114" s="100"/>
      <c r="ML114" s="100"/>
      <c r="MM114" s="100"/>
      <c r="MN114" s="100"/>
      <c r="MO114" s="100"/>
      <c r="MP114" s="100"/>
      <c r="MQ114" s="100"/>
      <c r="MR114" s="100"/>
      <c r="MS114" s="100"/>
      <c r="MT114" s="100"/>
      <c r="MU114" s="100"/>
      <c r="MV114" s="100"/>
      <c r="MW114" s="100"/>
      <c r="MX114" s="100"/>
      <c r="MY114" s="100"/>
      <c r="MZ114" s="100"/>
      <c r="NA114" s="100"/>
      <c r="NB114" s="100"/>
      <c r="NC114" s="100"/>
      <c r="ND114" s="100"/>
      <c r="NE114" s="100"/>
      <c r="NF114" s="100"/>
      <c r="NG114" s="100"/>
      <c r="NH114" s="100"/>
      <c r="NI114" s="100"/>
      <c r="NJ114" s="100"/>
      <c r="NK114" s="100"/>
      <c r="NL114" s="100"/>
      <c r="NM114" s="100"/>
      <c r="NN114" s="100"/>
      <c r="NO114" s="100"/>
      <c r="NP114" s="100"/>
      <c r="NQ114" s="100"/>
      <c r="NR114" s="100"/>
      <c r="NS114" s="100"/>
      <c r="NT114" s="100"/>
      <c r="NU114" s="100"/>
      <c r="NV114" s="100"/>
      <c r="NW114" s="100"/>
      <c r="NX114" s="100"/>
      <c r="NY114" s="100"/>
      <c r="NZ114" s="100"/>
      <c r="OA114" s="100"/>
      <c r="OB114" s="100"/>
      <c r="OC114" s="100"/>
      <c r="OD114" s="100"/>
      <c r="OE114" s="100"/>
      <c r="OF114" s="100"/>
      <c r="OG114" s="100"/>
      <c r="OH114" s="100"/>
      <c r="OI114" s="100"/>
      <c r="OJ114" s="100"/>
      <c r="OK114" s="100"/>
      <c r="OL114" s="100"/>
      <c r="OM114" s="100"/>
      <c r="ON114" s="100"/>
      <c r="OO114" s="100"/>
      <c r="OP114" s="100"/>
      <c r="OQ114" s="100"/>
      <c r="OR114" s="100"/>
      <c r="OS114" s="100"/>
      <c r="OT114" s="100"/>
      <c r="OU114" s="100"/>
      <c r="OV114" s="100"/>
      <c r="OW114" s="100"/>
      <c r="OX114" s="100"/>
      <c r="OY114" s="100"/>
      <c r="OZ114" s="100"/>
      <c r="PA114" s="100"/>
      <c r="PB114" s="100"/>
      <c r="PC114" s="100"/>
      <c r="PD114" s="100"/>
      <c r="PE114" s="100"/>
      <c r="PF114" s="100"/>
      <c r="PG114" s="100"/>
      <c r="PH114" s="100"/>
      <c r="PI114" s="100"/>
      <c r="PJ114" s="100"/>
      <c r="PK114" s="100"/>
      <c r="PL114" s="100"/>
      <c r="PM114" s="100"/>
      <c r="PN114" s="100"/>
      <c r="PO114" s="100"/>
      <c r="PP114" s="100"/>
      <c r="PQ114" s="100"/>
      <c r="PR114" s="100"/>
      <c r="PS114" s="100"/>
      <c r="PT114" s="100"/>
      <c r="PU114" s="100"/>
      <c r="PV114" s="100"/>
      <c r="PW114" s="100"/>
      <c r="PX114" s="100"/>
      <c r="PY114" s="100"/>
      <c r="PZ114" s="100"/>
      <c r="QA114" s="100"/>
      <c r="QB114" s="100"/>
      <c r="QC114" s="100"/>
      <c r="QD114" s="100"/>
      <c r="QE114" s="100"/>
      <c r="QF114" s="100"/>
      <c r="QG114" s="100"/>
      <c r="QH114" s="100"/>
      <c r="QI114" s="100"/>
      <c r="QJ114" s="100"/>
      <c r="QK114" s="100"/>
      <c r="QL114" s="100"/>
      <c r="QM114" s="100"/>
      <c r="QN114" s="100"/>
      <c r="QO114" s="100"/>
      <c r="QP114" s="100"/>
      <c r="QQ114" s="100"/>
      <c r="QR114" s="100"/>
      <c r="QS114" s="100"/>
      <c r="QT114" s="100"/>
      <c r="QU114" s="100"/>
      <c r="QV114" s="100"/>
    </row>
    <row r="115" spans="2:464" s="126" customFormat="1" ht="94.5" customHeight="1" x14ac:dyDescent="0.2">
      <c r="B115" s="152" t="s">
        <v>200</v>
      </c>
      <c r="C115" s="148" t="s">
        <v>64</v>
      </c>
      <c r="D115" s="148" t="s">
        <v>201</v>
      </c>
      <c r="E115" s="153" t="s">
        <v>202</v>
      </c>
      <c r="F115" s="160" t="s">
        <v>75</v>
      </c>
      <c r="G115" s="154" t="s">
        <v>472</v>
      </c>
      <c r="H115" s="157" t="s">
        <v>63</v>
      </c>
      <c r="I115" s="162" t="s">
        <v>63</v>
      </c>
      <c r="J115" s="162" t="s">
        <v>63</v>
      </c>
      <c r="K115" s="162" t="s">
        <v>63</v>
      </c>
      <c r="L115" s="162" t="s">
        <v>63</v>
      </c>
      <c r="M115" s="162" t="s">
        <v>63</v>
      </c>
      <c r="N115" s="163" t="s">
        <v>63</v>
      </c>
      <c r="O115" s="144"/>
      <c r="P115" s="142"/>
      <c r="Q115" s="142"/>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c r="DU115" s="100"/>
      <c r="DV115" s="100"/>
      <c r="DW115" s="100"/>
      <c r="DX115" s="100"/>
      <c r="DY115" s="100"/>
      <c r="DZ115" s="100"/>
      <c r="EA115" s="100"/>
      <c r="EB115" s="100"/>
      <c r="EC115" s="100"/>
      <c r="ED115" s="100"/>
      <c r="EE115" s="100"/>
      <c r="EF115" s="100"/>
      <c r="EG115" s="100"/>
      <c r="EH115" s="100"/>
      <c r="EI115" s="100"/>
      <c r="EJ115" s="100"/>
      <c r="EK115" s="100"/>
      <c r="EL115" s="100"/>
      <c r="EM115" s="100"/>
      <c r="EN115" s="100"/>
      <c r="EO115" s="100"/>
      <c r="EP115" s="100"/>
      <c r="EQ115" s="100"/>
      <c r="ER115" s="100"/>
      <c r="ES115" s="100"/>
      <c r="ET115" s="100"/>
      <c r="EU115" s="100"/>
      <c r="EV115" s="100"/>
      <c r="EW115" s="100"/>
      <c r="EX115" s="100"/>
      <c r="EY115" s="100"/>
      <c r="EZ115" s="100"/>
      <c r="FA115" s="100"/>
      <c r="FB115" s="100"/>
      <c r="FC115" s="100"/>
      <c r="FD115" s="100"/>
      <c r="FE115" s="100"/>
      <c r="FF115" s="100"/>
      <c r="FG115" s="100"/>
      <c r="FH115" s="100"/>
      <c r="FI115" s="100"/>
      <c r="FJ115" s="100"/>
      <c r="FK115" s="100"/>
      <c r="FL115" s="100"/>
      <c r="FM115" s="100"/>
      <c r="FN115" s="100"/>
      <c r="FO115" s="100"/>
      <c r="FP115" s="100"/>
      <c r="FQ115" s="100"/>
      <c r="FR115" s="100"/>
      <c r="FS115" s="100"/>
      <c r="FT115" s="100"/>
      <c r="FU115" s="100"/>
      <c r="FV115" s="100"/>
      <c r="FW115" s="100"/>
      <c r="FX115" s="100"/>
      <c r="FY115" s="100"/>
      <c r="FZ115" s="100"/>
      <c r="GA115" s="100"/>
      <c r="GB115" s="100"/>
      <c r="GC115" s="100"/>
      <c r="GD115" s="100"/>
      <c r="GE115" s="100"/>
      <c r="GF115" s="100"/>
      <c r="GG115" s="100"/>
      <c r="GH115" s="100"/>
      <c r="GI115" s="100"/>
      <c r="GJ115" s="100"/>
      <c r="GK115" s="100"/>
      <c r="GL115" s="100"/>
      <c r="GM115" s="100"/>
      <c r="GN115" s="100"/>
      <c r="GO115" s="100"/>
      <c r="GP115" s="100"/>
      <c r="GQ115" s="100"/>
      <c r="GR115" s="100"/>
      <c r="GS115" s="100"/>
      <c r="GT115" s="100"/>
      <c r="GU115" s="100"/>
      <c r="GV115" s="100"/>
      <c r="GW115" s="100"/>
      <c r="GX115" s="100"/>
      <c r="GY115" s="100"/>
      <c r="GZ115" s="100"/>
      <c r="HA115" s="100"/>
      <c r="HB115" s="100"/>
      <c r="HC115" s="100"/>
      <c r="HD115" s="100"/>
      <c r="HE115" s="100"/>
      <c r="HF115" s="100"/>
      <c r="HG115" s="100"/>
      <c r="HH115" s="100"/>
      <c r="HI115" s="100"/>
      <c r="HJ115" s="100"/>
      <c r="HK115" s="100"/>
      <c r="HL115" s="100"/>
      <c r="HM115" s="100"/>
      <c r="HN115" s="100"/>
      <c r="HO115" s="100"/>
      <c r="HP115" s="100"/>
      <c r="HQ115" s="100"/>
      <c r="HR115" s="100"/>
      <c r="HS115" s="100"/>
      <c r="HT115" s="100"/>
      <c r="HU115" s="100"/>
      <c r="HV115" s="100"/>
      <c r="HW115" s="100"/>
      <c r="HX115" s="100"/>
      <c r="HY115" s="100"/>
      <c r="HZ115" s="100"/>
      <c r="IA115" s="100"/>
      <c r="IB115" s="100"/>
      <c r="IC115" s="100"/>
      <c r="ID115" s="100"/>
      <c r="IE115" s="100"/>
      <c r="IF115" s="100"/>
      <c r="IG115" s="100"/>
      <c r="IH115" s="100"/>
      <c r="II115" s="100"/>
      <c r="IJ115" s="100"/>
      <c r="IK115" s="100"/>
      <c r="IL115" s="100"/>
      <c r="IM115" s="100"/>
      <c r="IN115" s="100"/>
      <c r="IO115" s="100"/>
      <c r="IP115" s="100"/>
      <c r="IQ115" s="100"/>
      <c r="IR115" s="100"/>
      <c r="IS115" s="100"/>
      <c r="IT115" s="100"/>
      <c r="IU115" s="100"/>
      <c r="IV115" s="100"/>
      <c r="IW115" s="100"/>
      <c r="IX115" s="100"/>
      <c r="IY115" s="100"/>
      <c r="IZ115" s="100"/>
      <c r="JA115" s="100"/>
      <c r="JB115" s="100"/>
      <c r="JC115" s="100"/>
      <c r="JD115" s="100"/>
      <c r="JE115" s="100"/>
      <c r="JF115" s="100"/>
      <c r="JG115" s="100"/>
      <c r="JH115" s="100"/>
      <c r="JI115" s="100"/>
      <c r="JJ115" s="100"/>
      <c r="JK115" s="100"/>
      <c r="JL115" s="100"/>
      <c r="JM115" s="100"/>
      <c r="JN115" s="100"/>
      <c r="JO115" s="100"/>
      <c r="JP115" s="100"/>
      <c r="JQ115" s="100"/>
      <c r="JR115" s="100"/>
      <c r="JS115" s="100"/>
      <c r="JT115" s="100"/>
      <c r="JU115" s="100"/>
      <c r="JV115" s="100"/>
      <c r="JW115" s="100"/>
      <c r="JX115" s="100"/>
      <c r="JY115" s="100"/>
      <c r="JZ115" s="100"/>
      <c r="KA115" s="100"/>
      <c r="KB115" s="100"/>
      <c r="KC115" s="100"/>
      <c r="KD115" s="100"/>
      <c r="KE115" s="100"/>
      <c r="KF115" s="100"/>
      <c r="KG115" s="100"/>
      <c r="KH115" s="100"/>
      <c r="KI115" s="100"/>
      <c r="KJ115" s="100"/>
      <c r="KK115" s="100"/>
      <c r="KL115" s="100"/>
      <c r="KM115" s="100"/>
      <c r="KN115" s="100"/>
      <c r="KO115" s="100"/>
      <c r="KP115" s="100"/>
      <c r="KQ115" s="100"/>
      <c r="KR115" s="100"/>
      <c r="KS115" s="100"/>
      <c r="KT115" s="100"/>
      <c r="KU115" s="100"/>
      <c r="KV115" s="100"/>
      <c r="KW115" s="100"/>
      <c r="KX115" s="100"/>
      <c r="KY115" s="100"/>
      <c r="KZ115" s="100"/>
      <c r="LA115" s="100"/>
      <c r="LB115" s="100"/>
      <c r="LC115" s="100"/>
      <c r="LD115" s="100"/>
      <c r="LE115" s="100"/>
      <c r="LF115" s="100"/>
      <c r="LG115" s="100"/>
      <c r="LH115" s="100"/>
      <c r="LI115" s="100"/>
      <c r="LJ115" s="100"/>
      <c r="LK115" s="100"/>
      <c r="LL115" s="100"/>
      <c r="LM115" s="100"/>
      <c r="LN115" s="100"/>
      <c r="LO115" s="100"/>
      <c r="LP115" s="100"/>
      <c r="LQ115" s="100"/>
      <c r="LR115" s="100"/>
      <c r="LS115" s="100"/>
      <c r="LT115" s="100"/>
      <c r="LU115" s="100"/>
      <c r="LV115" s="100"/>
      <c r="LW115" s="100"/>
      <c r="LX115" s="100"/>
      <c r="LY115" s="100"/>
      <c r="LZ115" s="100"/>
      <c r="MA115" s="100"/>
      <c r="MB115" s="100"/>
      <c r="MC115" s="100"/>
      <c r="MD115" s="100"/>
      <c r="ME115" s="100"/>
      <c r="MF115" s="100"/>
      <c r="MG115" s="100"/>
      <c r="MH115" s="100"/>
      <c r="MI115" s="100"/>
      <c r="MJ115" s="100"/>
      <c r="MK115" s="100"/>
      <c r="ML115" s="100"/>
      <c r="MM115" s="100"/>
      <c r="MN115" s="100"/>
      <c r="MO115" s="100"/>
      <c r="MP115" s="100"/>
      <c r="MQ115" s="100"/>
      <c r="MR115" s="100"/>
      <c r="MS115" s="100"/>
      <c r="MT115" s="100"/>
      <c r="MU115" s="100"/>
      <c r="MV115" s="100"/>
      <c r="MW115" s="100"/>
      <c r="MX115" s="100"/>
      <c r="MY115" s="100"/>
      <c r="MZ115" s="100"/>
      <c r="NA115" s="100"/>
      <c r="NB115" s="100"/>
      <c r="NC115" s="100"/>
      <c r="ND115" s="100"/>
      <c r="NE115" s="100"/>
      <c r="NF115" s="100"/>
      <c r="NG115" s="100"/>
      <c r="NH115" s="100"/>
      <c r="NI115" s="100"/>
      <c r="NJ115" s="100"/>
      <c r="NK115" s="100"/>
      <c r="NL115" s="100"/>
      <c r="NM115" s="100"/>
      <c r="NN115" s="100"/>
      <c r="NO115" s="100"/>
      <c r="NP115" s="100"/>
      <c r="NQ115" s="100"/>
      <c r="NR115" s="100"/>
      <c r="NS115" s="100"/>
      <c r="NT115" s="100"/>
      <c r="NU115" s="100"/>
      <c r="NV115" s="100"/>
      <c r="NW115" s="100"/>
      <c r="NX115" s="100"/>
      <c r="NY115" s="100"/>
      <c r="NZ115" s="100"/>
      <c r="OA115" s="100"/>
      <c r="OB115" s="100"/>
      <c r="OC115" s="100"/>
      <c r="OD115" s="100"/>
      <c r="OE115" s="100"/>
      <c r="OF115" s="100"/>
      <c r="OG115" s="100"/>
      <c r="OH115" s="100"/>
      <c r="OI115" s="100"/>
      <c r="OJ115" s="100"/>
      <c r="OK115" s="100"/>
      <c r="OL115" s="100"/>
      <c r="OM115" s="100"/>
      <c r="ON115" s="100"/>
      <c r="OO115" s="100"/>
      <c r="OP115" s="100"/>
      <c r="OQ115" s="100"/>
      <c r="OR115" s="100"/>
      <c r="OS115" s="100"/>
      <c r="OT115" s="100"/>
      <c r="OU115" s="100"/>
      <c r="OV115" s="100"/>
      <c r="OW115" s="100"/>
      <c r="OX115" s="100"/>
      <c r="OY115" s="100"/>
      <c r="OZ115" s="100"/>
      <c r="PA115" s="100"/>
      <c r="PB115" s="100"/>
      <c r="PC115" s="100"/>
      <c r="PD115" s="100"/>
      <c r="PE115" s="100"/>
      <c r="PF115" s="100"/>
      <c r="PG115" s="100"/>
      <c r="PH115" s="100"/>
      <c r="PI115" s="100"/>
      <c r="PJ115" s="100"/>
      <c r="PK115" s="100"/>
      <c r="PL115" s="100"/>
      <c r="PM115" s="100"/>
      <c r="PN115" s="100"/>
      <c r="PO115" s="100"/>
      <c r="PP115" s="100"/>
      <c r="PQ115" s="100"/>
      <c r="PR115" s="100"/>
      <c r="PS115" s="100"/>
      <c r="PT115" s="100"/>
      <c r="PU115" s="100"/>
      <c r="PV115" s="100"/>
      <c r="PW115" s="100"/>
      <c r="PX115" s="100"/>
      <c r="PY115" s="100"/>
      <c r="PZ115" s="100"/>
      <c r="QA115" s="100"/>
      <c r="QB115" s="100"/>
      <c r="QC115" s="100"/>
      <c r="QD115" s="100"/>
      <c r="QE115" s="100"/>
      <c r="QF115" s="100"/>
      <c r="QG115" s="100"/>
      <c r="QH115" s="100"/>
      <c r="QI115" s="100"/>
      <c r="QJ115" s="100"/>
      <c r="QK115" s="100"/>
      <c r="QL115" s="100"/>
      <c r="QM115" s="100"/>
      <c r="QN115" s="100"/>
      <c r="QO115" s="100"/>
      <c r="QP115" s="100"/>
      <c r="QQ115" s="100"/>
      <c r="QR115" s="100"/>
      <c r="QS115" s="100"/>
      <c r="QT115" s="100"/>
      <c r="QU115" s="100"/>
      <c r="QV115" s="100"/>
    </row>
    <row r="116" spans="2:464" s="126" customFormat="1" ht="167.1" customHeight="1" x14ac:dyDescent="0.2">
      <c r="B116" s="159" t="s">
        <v>203</v>
      </c>
      <c r="C116" s="148" t="s">
        <v>64</v>
      </c>
      <c r="D116" s="148" t="s">
        <v>204</v>
      </c>
      <c r="E116" s="148" t="s">
        <v>464</v>
      </c>
      <c r="F116" s="160" t="s">
        <v>75</v>
      </c>
      <c r="G116" s="155" t="s">
        <v>472</v>
      </c>
      <c r="H116" s="157" t="s">
        <v>63</v>
      </c>
      <c r="I116" s="162" t="s">
        <v>63</v>
      </c>
      <c r="J116" s="162" t="s">
        <v>63</v>
      </c>
      <c r="K116" s="162" t="s">
        <v>63</v>
      </c>
      <c r="L116" s="162" t="s">
        <v>63</v>
      </c>
      <c r="M116" s="162" t="s">
        <v>63</v>
      </c>
      <c r="N116" s="163" t="s">
        <v>63</v>
      </c>
      <c r="O116" s="144"/>
      <c r="P116" s="142"/>
      <c r="Q116" s="142"/>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c r="DT116" s="100"/>
      <c r="DU116" s="100"/>
      <c r="DV116" s="100"/>
      <c r="DW116" s="100"/>
      <c r="DX116" s="100"/>
      <c r="DY116" s="100"/>
      <c r="DZ116" s="100"/>
      <c r="EA116" s="100"/>
      <c r="EB116" s="100"/>
      <c r="EC116" s="100"/>
      <c r="ED116" s="100"/>
      <c r="EE116" s="100"/>
      <c r="EF116" s="100"/>
      <c r="EG116" s="100"/>
      <c r="EH116" s="100"/>
      <c r="EI116" s="100"/>
      <c r="EJ116" s="100"/>
      <c r="EK116" s="100"/>
      <c r="EL116" s="100"/>
      <c r="EM116" s="100"/>
      <c r="EN116" s="100"/>
      <c r="EO116" s="100"/>
      <c r="EP116" s="100"/>
      <c r="EQ116" s="100"/>
      <c r="ER116" s="100"/>
      <c r="ES116" s="100"/>
      <c r="ET116" s="100"/>
      <c r="EU116" s="100"/>
      <c r="EV116" s="100"/>
      <c r="EW116" s="100"/>
      <c r="EX116" s="100"/>
      <c r="EY116" s="100"/>
      <c r="EZ116" s="100"/>
      <c r="FA116" s="100"/>
      <c r="FB116" s="100"/>
      <c r="FC116" s="100"/>
      <c r="FD116" s="100"/>
      <c r="FE116" s="100"/>
      <c r="FF116" s="100"/>
      <c r="FG116" s="100"/>
      <c r="FH116" s="100"/>
      <c r="FI116" s="100"/>
      <c r="FJ116" s="100"/>
      <c r="FK116" s="100"/>
      <c r="FL116" s="100"/>
      <c r="FM116" s="100"/>
      <c r="FN116" s="100"/>
      <c r="FO116" s="100"/>
      <c r="FP116" s="100"/>
      <c r="FQ116" s="100"/>
      <c r="FR116" s="100"/>
      <c r="FS116" s="100"/>
      <c r="FT116" s="100"/>
      <c r="FU116" s="100"/>
      <c r="FV116" s="100"/>
      <c r="FW116" s="100"/>
      <c r="FX116" s="100"/>
      <c r="FY116" s="100"/>
      <c r="FZ116" s="100"/>
      <c r="GA116" s="100"/>
      <c r="GB116" s="100"/>
      <c r="GC116" s="100"/>
      <c r="GD116" s="100"/>
      <c r="GE116" s="100"/>
      <c r="GF116" s="100"/>
      <c r="GG116" s="100"/>
      <c r="GH116" s="100"/>
      <c r="GI116" s="100"/>
      <c r="GJ116" s="100"/>
      <c r="GK116" s="100"/>
      <c r="GL116" s="100"/>
      <c r="GM116" s="100"/>
      <c r="GN116" s="100"/>
      <c r="GO116" s="100"/>
      <c r="GP116" s="100"/>
      <c r="GQ116" s="100"/>
      <c r="GR116" s="100"/>
      <c r="GS116" s="100"/>
      <c r="GT116" s="100"/>
      <c r="GU116" s="100"/>
      <c r="GV116" s="100"/>
      <c r="GW116" s="100"/>
      <c r="GX116" s="100"/>
      <c r="GY116" s="100"/>
      <c r="GZ116" s="100"/>
      <c r="HA116" s="100"/>
      <c r="HB116" s="100"/>
      <c r="HC116" s="100"/>
      <c r="HD116" s="100"/>
      <c r="HE116" s="100"/>
      <c r="HF116" s="100"/>
      <c r="HG116" s="100"/>
      <c r="HH116" s="100"/>
      <c r="HI116" s="100"/>
      <c r="HJ116" s="100"/>
      <c r="HK116" s="100"/>
      <c r="HL116" s="100"/>
      <c r="HM116" s="100"/>
      <c r="HN116" s="100"/>
      <c r="HO116" s="100"/>
      <c r="HP116" s="100"/>
      <c r="HQ116" s="100"/>
      <c r="HR116" s="100"/>
      <c r="HS116" s="100"/>
      <c r="HT116" s="100"/>
      <c r="HU116" s="100"/>
      <c r="HV116" s="100"/>
      <c r="HW116" s="100"/>
      <c r="HX116" s="100"/>
      <c r="HY116" s="100"/>
      <c r="HZ116" s="100"/>
      <c r="IA116" s="100"/>
      <c r="IB116" s="100"/>
      <c r="IC116" s="100"/>
      <c r="ID116" s="100"/>
      <c r="IE116" s="100"/>
      <c r="IF116" s="100"/>
      <c r="IG116" s="100"/>
      <c r="IH116" s="100"/>
      <c r="II116" s="100"/>
      <c r="IJ116" s="100"/>
      <c r="IK116" s="100"/>
      <c r="IL116" s="100"/>
      <c r="IM116" s="100"/>
      <c r="IN116" s="100"/>
      <c r="IO116" s="100"/>
      <c r="IP116" s="100"/>
      <c r="IQ116" s="100"/>
      <c r="IR116" s="100"/>
      <c r="IS116" s="100"/>
      <c r="IT116" s="100"/>
      <c r="IU116" s="100"/>
      <c r="IV116" s="100"/>
      <c r="IW116" s="100"/>
      <c r="IX116" s="100"/>
      <c r="IY116" s="100"/>
      <c r="IZ116" s="100"/>
      <c r="JA116" s="100"/>
      <c r="JB116" s="100"/>
      <c r="JC116" s="100"/>
      <c r="JD116" s="100"/>
      <c r="JE116" s="100"/>
      <c r="JF116" s="100"/>
      <c r="JG116" s="100"/>
      <c r="JH116" s="100"/>
      <c r="JI116" s="100"/>
      <c r="JJ116" s="100"/>
      <c r="JK116" s="100"/>
      <c r="JL116" s="100"/>
      <c r="JM116" s="100"/>
      <c r="JN116" s="100"/>
      <c r="JO116" s="100"/>
      <c r="JP116" s="100"/>
      <c r="JQ116" s="100"/>
      <c r="JR116" s="100"/>
      <c r="JS116" s="100"/>
      <c r="JT116" s="100"/>
      <c r="JU116" s="100"/>
      <c r="JV116" s="100"/>
      <c r="JW116" s="100"/>
      <c r="JX116" s="100"/>
      <c r="JY116" s="100"/>
      <c r="JZ116" s="100"/>
      <c r="KA116" s="100"/>
      <c r="KB116" s="100"/>
      <c r="KC116" s="100"/>
      <c r="KD116" s="100"/>
      <c r="KE116" s="100"/>
      <c r="KF116" s="100"/>
      <c r="KG116" s="100"/>
      <c r="KH116" s="100"/>
      <c r="KI116" s="100"/>
      <c r="KJ116" s="100"/>
      <c r="KK116" s="100"/>
      <c r="KL116" s="100"/>
      <c r="KM116" s="100"/>
      <c r="KN116" s="100"/>
      <c r="KO116" s="100"/>
      <c r="KP116" s="100"/>
      <c r="KQ116" s="100"/>
      <c r="KR116" s="100"/>
      <c r="KS116" s="100"/>
      <c r="KT116" s="100"/>
      <c r="KU116" s="100"/>
      <c r="KV116" s="100"/>
      <c r="KW116" s="100"/>
      <c r="KX116" s="100"/>
      <c r="KY116" s="100"/>
      <c r="KZ116" s="100"/>
      <c r="LA116" s="100"/>
      <c r="LB116" s="100"/>
      <c r="LC116" s="100"/>
      <c r="LD116" s="100"/>
      <c r="LE116" s="100"/>
      <c r="LF116" s="100"/>
      <c r="LG116" s="100"/>
      <c r="LH116" s="100"/>
      <c r="LI116" s="100"/>
      <c r="LJ116" s="100"/>
      <c r="LK116" s="100"/>
      <c r="LL116" s="100"/>
      <c r="LM116" s="100"/>
      <c r="LN116" s="100"/>
      <c r="LO116" s="100"/>
      <c r="LP116" s="100"/>
      <c r="LQ116" s="100"/>
      <c r="LR116" s="100"/>
      <c r="LS116" s="100"/>
      <c r="LT116" s="100"/>
      <c r="LU116" s="100"/>
      <c r="LV116" s="100"/>
      <c r="LW116" s="100"/>
      <c r="LX116" s="100"/>
      <c r="LY116" s="100"/>
      <c r="LZ116" s="100"/>
      <c r="MA116" s="100"/>
      <c r="MB116" s="100"/>
      <c r="MC116" s="100"/>
      <c r="MD116" s="100"/>
      <c r="ME116" s="100"/>
      <c r="MF116" s="100"/>
      <c r="MG116" s="100"/>
      <c r="MH116" s="100"/>
      <c r="MI116" s="100"/>
      <c r="MJ116" s="100"/>
      <c r="MK116" s="100"/>
      <c r="ML116" s="100"/>
      <c r="MM116" s="100"/>
      <c r="MN116" s="100"/>
      <c r="MO116" s="100"/>
      <c r="MP116" s="100"/>
      <c r="MQ116" s="100"/>
      <c r="MR116" s="100"/>
      <c r="MS116" s="100"/>
      <c r="MT116" s="100"/>
      <c r="MU116" s="100"/>
      <c r="MV116" s="100"/>
      <c r="MW116" s="100"/>
      <c r="MX116" s="100"/>
      <c r="MY116" s="100"/>
      <c r="MZ116" s="100"/>
      <c r="NA116" s="100"/>
      <c r="NB116" s="100"/>
      <c r="NC116" s="100"/>
      <c r="ND116" s="100"/>
      <c r="NE116" s="100"/>
      <c r="NF116" s="100"/>
      <c r="NG116" s="100"/>
      <c r="NH116" s="100"/>
      <c r="NI116" s="100"/>
      <c r="NJ116" s="100"/>
      <c r="NK116" s="100"/>
      <c r="NL116" s="100"/>
      <c r="NM116" s="100"/>
      <c r="NN116" s="100"/>
      <c r="NO116" s="100"/>
      <c r="NP116" s="100"/>
      <c r="NQ116" s="100"/>
      <c r="NR116" s="100"/>
      <c r="NS116" s="100"/>
      <c r="NT116" s="100"/>
      <c r="NU116" s="100"/>
      <c r="NV116" s="100"/>
      <c r="NW116" s="100"/>
      <c r="NX116" s="100"/>
      <c r="NY116" s="100"/>
      <c r="NZ116" s="100"/>
      <c r="OA116" s="100"/>
      <c r="OB116" s="100"/>
      <c r="OC116" s="100"/>
      <c r="OD116" s="100"/>
      <c r="OE116" s="100"/>
      <c r="OF116" s="100"/>
      <c r="OG116" s="100"/>
      <c r="OH116" s="100"/>
      <c r="OI116" s="100"/>
      <c r="OJ116" s="100"/>
      <c r="OK116" s="100"/>
      <c r="OL116" s="100"/>
      <c r="OM116" s="100"/>
      <c r="ON116" s="100"/>
      <c r="OO116" s="100"/>
      <c r="OP116" s="100"/>
      <c r="OQ116" s="100"/>
      <c r="OR116" s="100"/>
      <c r="OS116" s="100"/>
      <c r="OT116" s="100"/>
      <c r="OU116" s="100"/>
      <c r="OV116" s="100"/>
      <c r="OW116" s="100"/>
      <c r="OX116" s="100"/>
      <c r="OY116" s="100"/>
      <c r="OZ116" s="100"/>
      <c r="PA116" s="100"/>
      <c r="PB116" s="100"/>
      <c r="PC116" s="100"/>
      <c r="PD116" s="100"/>
      <c r="PE116" s="100"/>
      <c r="PF116" s="100"/>
      <c r="PG116" s="100"/>
      <c r="PH116" s="100"/>
      <c r="PI116" s="100"/>
      <c r="PJ116" s="100"/>
      <c r="PK116" s="100"/>
      <c r="PL116" s="100"/>
      <c r="PM116" s="100"/>
      <c r="PN116" s="100"/>
      <c r="PO116" s="100"/>
      <c r="PP116" s="100"/>
      <c r="PQ116" s="100"/>
      <c r="PR116" s="100"/>
      <c r="PS116" s="100"/>
      <c r="PT116" s="100"/>
      <c r="PU116" s="100"/>
      <c r="PV116" s="100"/>
      <c r="PW116" s="100"/>
      <c r="PX116" s="100"/>
      <c r="PY116" s="100"/>
      <c r="PZ116" s="100"/>
      <c r="QA116" s="100"/>
      <c r="QB116" s="100"/>
      <c r="QC116" s="100"/>
      <c r="QD116" s="100"/>
      <c r="QE116" s="100"/>
      <c r="QF116" s="100"/>
      <c r="QG116" s="100"/>
      <c r="QH116" s="100"/>
      <c r="QI116" s="100"/>
      <c r="QJ116" s="100"/>
      <c r="QK116" s="100"/>
      <c r="QL116" s="100"/>
      <c r="QM116" s="100"/>
      <c r="QN116" s="100"/>
      <c r="QO116" s="100"/>
      <c r="QP116" s="100"/>
      <c r="QQ116" s="100"/>
      <c r="QR116" s="100"/>
      <c r="QS116" s="100"/>
      <c r="QT116" s="100"/>
      <c r="QU116" s="100"/>
      <c r="QV116" s="100"/>
    </row>
    <row r="117" spans="2:464" s="126" customFormat="1" ht="142.15" customHeight="1" x14ac:dyDescent="0.2">
      <c r="B117" s="152" t="s">
        <v>205</v>
      </c>
      <c r="C117" s="148" t="s">
        <v>64</v>
      </c>
      <c r="D117" s="148" t="s">
        <v>386</v>
      </c>
      <c r="E117" s="148" t="s">
        <v>465</v>
      </c>
      <c r="F117" s="150" t="s">
        <v>75</v>
      </c>
      <c r="G117" s="154" t="s">
        <v>472</v>
      </c>
      <c r="H117" s="157" t="s">
        <v>63</v>
      </c>
      <c r="I117" s="173" t="s">
        <v>63</v>
      </c>
      <c r="J117" s="173" t="s">
        <v>63</v>
      </c>
      <c r="K117" s="173" t="s">
        <v>63</v>
      </c>
      <c r="L117" s="173" t="s">
        <v>63</v>
      </c>
      <c r="M117" s="173" t="s">
        <v>63</v>
      </c>
      <c r="N117" s="174" t="s">
        <v>63</v>
      </c>
      <c r="O117" s="144"/>
      <c r="P117" s="142"/>
      <c r="Q117" s="142"/>
    </row>
    <row r="118" spans="2:464" s="126" customFormat="1" ht="94.5" customHeight="1" x14ac:dyDescent="0.2">
      <c r="B118" s="152" t="s">
        <v>206</v>
      </c>
      <c r="C118" s="148" t="s">
        <v>155</v>
      </c>
      <c r="D118" s="148" t="s">
        <v>387</v>
      </c>
      <c r="E118" s="148" t="s">
        <v>207</v>
      </c>
      <c r="F118" s="150" t="s">
        <v>208</v>
      </c>
      <c r="G118" s="154" t="s">
        <v>472</v>
      </c>
      <c r="H118" s="157" t="s">
        <v>63</v>
      </c>
      <c r="I118" s="157" t="s">
        <v>63</v>
      </c>
      <c r="J118" s="157" t="s">
        <v>63</v>
      </c>
      <c r="K118" s="157" t="s">
        <v>63</v>
      </c>
      <c r="L118" s="157" t="s">
        <v>63</v>
      </c>
      <c r="M118" s="157" t="s">
        <v>63</v>
      </c>
      <c r="N118" s="158" t="s">
        <v>63</v>
      </c>
      <c r="O118" s="144"/>
      <c r="P118" s="142"/>
      <c r="Q118" s="142"/>
    </row>
    <row r="119" spans="2:464" s="126" customFormat="1" ht="129" customHeight="1" x14ac:dyDescent="0.2">
      <c r="B119" s="152" t="s">
        <v>304</v>
      </c>
      <c r="C119" s="148" t="s">
        <v>69</v>
      </c>
      <c r="D119" s="148" t="s">
        <v>209</v>
      </c>
      <c r="E119" s="148" t="s">
        <v>466</v>
      </c>
      <c r="F119" s="150" t="s">
        <v>210</v>
      </c>
      <c r="G119" s="154" t="s">
        <v>472</v>
      </c>
      <c r="H119" s="157" t="s">
        <v>63</v>
      </c>
      <c r="I119" s="157" t="s">
        <v>63</v>
      </c>
      <c r="J119" s="157" t="s">
        <v>63</v>
      </c>
      <c r="K119" s="157" t="s">
        <v>63</v>
      </c>
      <c r="L119" s="157" t="s">
        <v>63</v>
      </c>
      <c r="M119" s="157" t="s">
        <v>63</v>
      </c>
      <c r="N119" s="158" t="s">
        <v>63</v>
      </c>
      <c r="O119" s="144"/>
      <c r="P119" s="142"/>
      <c r="Q119" s="142"/>
    </row>
    <row r="120" spans="2:464" ht="17.100000000000001" customHeight="1" x14ac:dyDescent="0.2">
      <c r="B120" s="104"/>
      <c r="C120" s="33"/>
      <c r="D120" s="14"/>
      <c r="E120" s="14"/>
      <c r="F120" s="97"/>
      <c r="G120" s="129"/>
      <c r="H120" s="13"/>
      <c r="I120" s="13"/>
      <c r="J120" s="13"/>
      <c r="K120" s="13"/>
      <c r="L120" s="13"/>
      <c r="M120" s="13"/>
      <c r="N120" s="61"/>
    </row>
    <row r="121" spans="2:464" ht="17.100000000000001" customHeight="1" x14ac:dyDescent="0.2">
      <c r="B121" s="104"/>
      <c r="C121" s="33"/>
      <c r="D121" s="14"/>
      <c r="E121" s="14"/>
      <c r="F121" s="97"/>
      <c r="G121" s="130"/>
      <c r="H121" s="13"/>
      <c r="I121" s="13"/>
      <c r="J121" s="13"/>
      <c r="K121" s="13"/>
      <c r="L121" s="13"/>
      <c r="M121" s="13"/>
      <c r="N121" s="61"/>
    </row>
    <row r="122" spans="2:464" ht="17.100000000000001" customHeight="1" x14ac:dyDescent="0.2">
      <c r="B122" s="104"/>
      <c r="C122" s="33"/>
      <c r="D122" s="14"/>
      <c r="E122" s="14"/>
      <c r="F122" s="97"/>
      <c r="G122" s="130"/>
      <c r="H122" s="13"/>
      <c r="I122" s="13"/>
      <c r="J122" s="13"/>
      <c r="K122" s="13"/>
      <c r="L122" s="13"/>
      <c r="M122" s="13"/>
      <c r="N122" s="61"/>
    </row>
    <row r="123" spans="2:464" ht="17.100000000000001" customHeight="1" x14ac:dyDescent="0.2">
      <c r="B123" s="104"/>
      <c r="C123" s="33"/>
      <c r="D123" s="14"/>
      <c r="E123" s="14"/>
      <c r="F123" s="97"/>
      <c r="G123" s="129"/>
      <c r="H123" s="13"/>
      <c r="I123" s="13"/>
      <c r="J123" s="13"/>
      <c r="K123" s="13"/>
      <c r="L123" s="13"/>
      <c r="M123" s="13"/>
      <c r="N123" s="61"/>
    </row>
    <row r="124" spans="2:464" ht="17.100000000000001" customHeight="1" x14ac:dyDescent="0.2">
      <c r="B124" s="104"/>
      <c r="C124" s="33"/>
      <c r="D124" s="14"/>
      <c r="E124" s="14"/>
      <c r="F124" s="97"/>
      <c r="G124" s="130"/>
      <c r="H124" s="13"/>
      <c r="I124" s="13"/>
      <c r="J124" s="13"/>
      <c r="K124" s="13"/>
      <c r="L124" s="13"/>
      <c r="M124" s="13"/>
      <c r="N124" s="61"/>
    </row>
    <row r="125" spans="2:464" ht="17.100000000000001" customHeight="1" x14ac:dyDescent="0.2">
      <c r="B125" s="104"/>
      <c r="C125" s="33"/>
      <c r="D125" s="14"/>
      <c r="E125" s="14"/>
      <c r="F125" s="97"/>
      <c r="G125" s="14"/>
      <c r="H125" s="13"/>
      <c r="I125" s="13"/>
      <c r="J125" s="13"/>
      <c r="K125" s="13"/>
      <c r="L125" s="13"/>
      <c r="M125" s="13"/>
      <c r="N125" s="61"/>
    </row>
    <row r="126" spans="2:464" ht="17.100000000000001" customHeight="1" x14ac:dyDescent="0.2">
      <c r="B126" s="104"/>
      <c r="C126" s="33"/>
      <c r="D126" s="14"/>
      <c r="E126" s="14"/>
      <c r="F126" s="97"/>
      <c r="G126" s="14"/>
      <c r="H126" s="13"/>
      <c r="I126" s="13"/>
      <c r="J126" s="13"/>
      <c r="K126" s="13"/>
      <c r="L126" s="13"/>
      <c r="M126" s="13"/>
      <c r="N126" s="61"/>
    </row>
    <row r="127" spans="2:464" ht="17.100000000000001" customHeight="1" x14ac:dyDescent="0.2">
      <c r="B127" s="104"/>
      <c r="C127" s="33"/>
      <c r="D127" s="14"/>
      <c r="E127" s="14"/>
      <c r="F127" s="97"/>
      <c r="G127" s="14"/>
      <c r="H127" s="13"/>
      <c r="I127" s="13"/>
      <c r="J127" s="13"/>
      <c r="K127" s="13"/>
      <c r="L127" s="13"/>
      <c r="M127" s="13"/>
      <c r="N127" s="61"/>
    </row>
    <row r="128" spans="2:464" ht="17.100000000000001" customHeight="1" x14ac:dyDescent="0.2">
      <c r="B128" s="96"/>
      <c r="C128" s="33"/>
      <c r="D128" s="14"/>
      <c r="E128" s="14"/>
      <c r="F128" s="97"/>
      <c r="G128" s="14"/>
      <c r="H128" s="13"/>
      <c r="I128" s="13"/>
      <c r="J128" s="13"/>
      <c r="K128" s="13"/>
      <c r="L128" s="13"/>
      <c r="M128" s="13"/>
      <c r="N128" s="61"/>
    </row>
    <row r="129" spans="2:14" ht="17.100000000000001" customHeight="1" x14ac:dyDescent="0.2">
      <c r="B129" s="62"/>
      <c r="C129" s="63" t="s">
        <v>211</v>
      </c>
      <c r="D129" s="64"/>
      <c r="E129" s="64"/>
      <c r="F129" s="98"/>
      <c r="G129" s="99"/>
      <c r="H129" s="65"/>
      <c r="I129" s="65"/>
      <c r="J129" s="65"/>
      <c r="K129" s="65"/>
      <c r="L129" s="65"/>
      <c r="M129" s="65"/>
      <c r="N129" s="66"/>
    </row>
    <row r="130" spans="2:14" ht="13.5" thickBot="1" x14ac:dyDescent="0.25">
      <c r="B130" s="131" t="s">
        <v>29</v>
      </c>
      <c r="C130" s="102"/>
      <c r="D130" s="102"/>
      <c r="E130" s="102"/>
      <c r="F130" s="102"/>
      <c r="G130" s="102"/>
      <c r="H130" s="132"/>
      <c r="I130" s="132"/>
      <c r="J130" s="132"/>
      <c r="K130" s="132"/>
      <c r="L130" s="132"/>
      <c r="M130" s="132"/>
      <c r="N130" s="136"/>
    </row>
    <row r="133" spans="2:14" ht="18" x14ac:dyDescent="0.2">
      <c r="B133" s="117" t="s">
        <v>30</v>
      </c>
    </row>
    <row r="135" spans="2:14" x14ac:dyDescent="0.2">
      <c r="B135" s="196" t="s">
        <v>37</v>
      </c>
      <c r="C135" s="196" t="s">
        <v>7</v>
      </c>
      <c r="D135" s="196" t="s">
        <v>39</v>
      </c>
      <c r="E135" s="200" t="s">
        <v>40</v>
      </c>
      <c r="F135" s="200" t="s">
        <v>41</v>
      </c>
      <c r="G135" s="200" t="s">
        <v>42</v>
      </c>
      <c r="H135" s="202" t="s">
        <v>43</v>
      </c>
      <c r="I135" s="203"/>
      <c r="J135" s="203"/>
      <c r="K135" s="203"/>
      <c r="L135" s="203"/>
      <c r="M135" s="203"/>
      <c r="N135" s="204"/>
    </row>
    <row r="136" spans="2:14" x14ac:dyDescent="0.2">
      <c r="B136" s="196"/>
      <c r="C136" s="196"/>
      <c r="D136" s="196"/>
      <c r="E136" s="201"/>
      <c r="F136" s="201"/>
      <c r="G136" s="201"/>
      <c r="H136" s="118">
        <v>1</v>
      </c>
      <c r="I136" s="119">
        <v>2</v>
      </c>
      <c r="J136" s="118">
        <v>3</v>
      </c>
      <c r="K136" s="119">
        <v>4</v>
      </c>
      <c r="L136" s="118">
        <v>5</v>
      </c>
      <c r="M136" s="119">
        <v>6</v>
      </c>
      <c r="N136" s="135">
        <v>7</v>
      </c>
    </row>
    <row r="137" spans="2:14" ht="164.25" customHeight="1" x14ac:dyDescent="0.2">
      <c r="B137" s="103" t="s">
        <v>212</v>
      </c>
      <c r="C137" s="103" t="s">
        <v>91</v>
      </c>
      <c r="D137" s="103" t="s">
        <v>213</v>
      </c>
      <c r="E137" s="133" t="s">
        <v>214</v>
      </c>
      <c r="F137" s="103">
        <v>2022</v>
      </c>
      <c r="G137" s="103" t="s">
        <v>215</v>
      </c>
      <c r="H137" s="134" t="s">
        <v>63</v>
      </c>
      <c r="I137" s="134" t="s">
        <v>63</v>
      </c>
      <c r="J137" s="134" t="s">
        <v>63</v>
      </c>
      <c r="K137" s="134"/>
      <c r="L137" s="134" t="s">
        <v>63</v>
      </c>
      <c r="M137" s="134" t="s">
        <v>63</v>
      </c>
      <c r="N137" s="137" t="s">
        <v>63</v>
      </c>
    </row>
  </sheetData>
  <sheetProtection formatCells="0" formatColumns="0" formatRows="0" insertRows="0"/>
  <autoFilter ref="A6:N6" xr:uid="{00000000-0009-0000-0000-000001000000}">
    <filterColumn colId="7" showButton="0"/>
    <filterColumn colId="8" showButton="0"/>
    <filterColumn colId="9" showButton="0"/>
    <filterColumn colId="10" showButton="0"/>
    <filterColumn colId="11" showButton="0"/>
    <filterColumn colId="12" showButton="0"/>
  </autoFilter>
  <mergeCells count="19">
    <mergeCell ref="G135:G136"/>
    <mergeCell ref="H135:N135"/>
    <mergeCell ref="E135:E136"/>
    <mergeCell ref="B135:B136"/>
    <mergeCell ref="C135:C136"/>
    <mergeCell ref="D135:D136"/>
    <mergeCell ref="F135:F136"/>
    <mergeCell ref="P7:Q7"/>
    <mergeCell ref="B1:D1"/>
    <mergeCell ref="H8:N8"/>
    <mergeCell ref="B4:C4"/>
    <mergeCell ref="H6:N6"/>
    <mergeCell ref="B6:B7"/>
    <mergeCell ref="C6:C7"/>
    <mergeCell ref="D6:D7"/>
    <mergeCell ref="E6:E7"/>
    <mergeCell ref="F6:F7"/>
    <mergeCell ref="G6:G7"/>
    <mergeCell ref="H5:N5"/>
  </mergeCells>
  <conditionalFormatting sqref="C10:C129">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137">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130 C137 C10:C129" xr:uid="{00000000-0002-0000-0100-000000000000}">
      <formula1>LIST_StatusStratMeas</formula1>
    </dataValidation>
  </dataValidations>
  <pageMargins left="0.7" right="0.7" top="0.75" bottom="0.75" header="0.3" footer="0.3"/>
  <pageSetup paperSize="9" orientation="portrait" r:id="rId1"/>
  <headerFooter>
    <oddHeader>&amp;C&amp;"Calibri"&amp;14&amp;KFF0000OFFICIAL&amp;1#</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2:T24"/>
  <sheetViews>
    <sheetView showGridLines="0" topLeftCell="A23" zoomScale="110" zoomScaleNormal="110" workbookViewId="0">
      <selection activeCell="D16" sqref="D16"/>
    </sheetView>
  </sheetViews>
  <sheetFormatPr defaultColWidth="8.7109375" defaultRowHeight="12.75" x14ac:dyDescent="0.2"/>
  <cols>
    <col min="1" max="1" width="5.42578125" style="3" customWidth="1"/>
    <col min="2" max="2" width="35.7109375" style="3" customWidth="1"/>
    <col min="3" max="3" width="28.28515625" style="3" customWidth="1"/>
    <col min="4" max="4" width="177.28515625" style="2" customWidth="1"/>
    <col min="5" max="11" width="5.28515625" style="3" customWidth="1"/>
    <col min="12" max="12" width="80.7109375" style="3" customWidth="1"/>
    <col min="13" max="13" width="5.28515625" style="3" customWidth="1"/>
    <col min="14" max="14" width="4.28515625" style="3" customWidth="1"/>
    <col min="15" max="15" width="46.7109375" style="3" customWidth="1"/>
    <col min="16" max="16384" width="8.7109375" style="3"/>
  </cols>
  <sheetData>
    <row r="2" spans="2:15" ht="18" x14ac:dyDescent="0.25">
      <c r="B2" s="1" t="s">
        <v>216</v>
      </c>
    </row>
    <row r="3" spans="2:15" ht="18" x14ac:dyDescent="0.25">
      <c r="B3" s="1"/>
    </row>
    <row r="4" spans="2:15" ht="13.5" thickBot="1" x14ac:dyDescent="0.25">
      <c r="B4" s="184" t="s">
        <v>217</v>
      </c>
      <c r="C4" s="185"/>
    </row>
    <row r="5" spans="2:15" ht="13.5" thickBot="1" x14ac:dyDescent="0.25">
      <c r="B5" s="225" t="s">
        <v>2</v>
      </c>
      <c r="C5" s="223" t="s">
        <v>2</v>
      </c>
      <c r="D5" s="221" t="s">
        <v>2</v>
      </c>
      <c r="E5" s="230" t="s">
        <v>3</v>
      </c>
      <c r="F5" s="231"/>
      <c r="G5" s="231"/>
      <c r="H5" s="231"/>
      <c r="I5" s="231"/>
      <c r="J5" s="231"/>
      <c r="K5" s="232"/>
      <c r="L5" s="199" t="s">
        <v>218</v>
      </c>
      <c r="N5" s="20" t="s">
        <v>219</v>
      </c>
      <c r="O5" s="21"/>
    </row>
    <row r="6" spans="2:15" x14ac:dyDescent="0.2">
      <c r="B6" s="226"/>
      <c r="C6" s="224"/>
      <c r="D6" s="222"/>
      <c r="E6" s="210" t="s">
        <v>220</v>
      </c>
      <c r="F6" s="210"/>
      <c r="G6" s="210"/>
      <c r="H6" s="210"/>
      <c r="I6" s="210"/>
      <c r="J6" s="210"/>
      <c r="K6" s="210"/>
      <c r="L6" s="219"/>
      <c r="N6" s="227" t="s">
        <v>221</v>
      </c>
      <c r="O6" s="217" t="s">
        <v>222</v>
      </c>
    </row>
    <row r="7" spans="2:15" x14ac:dyDescent="0.2">
      <c r="B7" s="41" t="s">
        <v>223</v>
      </c>
      <c r="C7" s="36" t="s">
        <v>224</v>
      </c>
      <c r="D7" s="36" t="s">
        <v>225</v>
      </c>
      <c r="E7" s="40" t="s">
        <v>226</v>
      </c>
      <c r="F7" s="40" t="s">
        <v>227</v>
      </c>
      <c r="G7" s="40" t="s">
        <v>228</v>
      </c>
      <c r="H7" s="40" t="s">
        <v>229</v>
      </c>
      <c r="I7" s="40" t="s">
        <v>230</v>
      </c>
      <c r="J7" s="40" t="s">
        <v>231</v>
      </c>
      <c r="K7" s="40" t="s">
        <v>232</v>
      </c>
      <c r="L7" s="42" t="s">
        <v>233</v>
      </c>
      <c r="N7" s="228"/>
      <c r="O7" s="217"/>
    </row>
    <row r="8" spans="2:15" ht="228.6" customHeight="1" thickBot="1" x14ac:dyDescent="0.25">
      <c r="B8" s="43" t="s">
        <v>234</v>
      </c>
      <c r="C8" s="16" t="s">
        <v>235</v>
      </c>
      <c r="D8" s="16" t="s">
        <v>236</v>
      </c>
      <c r="E8" s="220" t="s">
        <v>237</v>
      </c>
      <c r="F8" s="220"/>
      <c r="G8" s="220"/>
      <c r="H8" s="220"/>
      <c r="I8" s="220"/>
      <c r="J8" s="220"/>
      <c r="K8" s="220"/>
      <c r="L8" s="92" t="s">
        <v>238</v>
      </c>
      <c r="N8" s="229"/>
      <c r="O8" s="218"/>
    </row>
    <row r="9" spans="2:15" x14ac:dyDescent="0.2">
      <c r="B9" s="41" t="s">
        <v>223</v>
      </c>
      <c r="C9" s="36" t="s">
        <v>224</v>
      </c>
      <c r="D9" s="36" t="s">
        <v>225</v>
      </c>
      <c r="E9" s="40" t="s">
        <v>226</v>
      </c>
      <c r="F9" s="40" t="s">
        <v>227</v>
      </c>
      <c r="G9" s="40" t="s">
        <v>228</v>
      </c>
      <c r="H9" s="40" t="s">
        <v>229</v>
      </c>
      <c r="I9" s="40" t="s">
        <v>230</v>
      </c>
      <c r="J9" s="40" t="s">
        <v>231</v>
      </c>
      <c r="K9" s="40" t="s">
        <v>232</v>
      </c>
      <c r="L9" s="42" t="s">
        <v>233</v>
      </c>
      <c r="N9" s="29"/>
      <c r="O9" s="30"/>
    </row>
    <row r="10" spans="2:15" ht="280.5" x14ac:dyDescent="0.2">
      <c r="B10" s="6" t="s">
        <v>239</v>
      </c>
      <c r="C10" s="12" t="s">
        <v>24</v>
      </c>
      <c r="D10" s="9" t="s">
        <v>506</v>
      </c>
      <c r="E10" s="9" t="s">
        <v>24</v>
      </c>
      <c r="F10" s="9" t="s">
        <v>240</v>
      </c>
      <c r="G10" s="9" t="s">
        <v>240</v>
      </c>
      <c r="H10" s="9" t="s">
        <v>240</v>
      </c>
      <c r="I10" s="9" t="s">
        <v>24</v>
      </c>
      <c r="J10" s="9" t="s">
        <v>240</v>
      </c>
      <c r="K10" s="9" t="s">
        <v>240</v>
      </c>
      <c r="L10" s="87" t="s">
        <v>493</v>
      </c>
    </row>
    <row r="11" spans="2:15" ht="89.25" x14ac:dyDescent="0.2">
      <c r="B11" s="6" t="s">
        <v>241</v>
      </c>
      <c r="C11" s="12" t="s">
        <v>24</v>
      </c>
      <c r="D11" s="9" t="s">
        <v>488</v>
      </c>
      <c r="E11" s="9" t="s">
        <v>240</v>
      </c>
      <c r="F11" s="9" t="s">
        <v>240</v>
      </c>
      <c r="G11" s="9" t="s">
        <v>240</v>
      </c>
      <c r="H11" s="9" t="s">
        <v>240</v>
      </c>
      <c r="I11" s="9" t="s">
        <v>24</v>
      </c>
      <c r="J11" s="9" t="s">
        <v>240</v>
      </c>
      <c r="K11" s="9" t="s">
        <v>240</v>
      </c>
      <c r="L11" s="87" t="s">
        <v>266</v>
      </c>
    </row>
    <row r="12" spans="2:15" ht="160.9" customHeight="1" x14ac:dyDescent="0.2">
      <c r="B12" s="6" t="s">
        <v>242</v>
      </c>
      <c r="C12" s="4" t="s">
        <v>24</v>
      </c>
      <c r="D12" s="9" t="s">
        <v>489</v>
      </c>
      <c r="E12" s="9" t="s">
        <v>24</v>
      </c>
      <c r="F12" s="9" t="s">
        <v>24</v>
      </c>
      <c r="G12" s="9" t="s">
        <v>240</v>
      </c>
      <c r="H12" s="9" t="s">
        <v>240</v>
      </c>
      <c r="I12" s="9" t="s">
        <v>24</v>
      </c>
      <c r="J12" s="9" t="s">
        <v>240</v>
      </c>
      <c r="K12" s="9" t="s">
        <v>240</v>
      </c>
      <c r="L12" s="87" t="s">
        <v>494</v>
      </c>
    </row>
    <row r="13" spans="2:15" ht="127.5" hidden="1" x14ac:dyDescent="0.2">
      <c r="B13" s="6" t="s">
        <v>243</v>
      </c>
      <c r="C13" s="4" t="s">
        <v>24</v>
      </c>
      <c r="D13" s="9" t="s">
        <v>490</v>
      </c>
      <c r="E13" s="9" t="s">
        <v>240</v>
      </c>
      <c r="F13" s="9" t="s">
        <v>240</v>
      </c>
      <c r="G13" s="9" t="s">
        <v>240</v>
      </c>
      <c r="H13" s="9" t="s">
        <v>240</v>
      </c>
      <c r="I13" s="9" t="s">
        <v>24</v>
      </c>
      <c r="J13" s="9" t="s">
        <v>24</v>
      </c>
      <c r="K13" s="9" t="s">
        <v>240</v>
      </c>
      <c r="L13" s="87" t="s">
        <v>486</v>
      </c>
    </row>
    <row r="14" spans="2:15" ht="409.15" customHeight="1" x14ac:dyDescent="0.2">
      <c r="B14" s="6" t="s">
        <v>244</v>
      </c>
      <c r="C14" s="4" t="s">
        <v>24</v>
      </c>
      <c r="D14" s="9" t="s">
        <v>491</v>
      </c>
      <c r="E14" s="9" t="s">
        <v>240</v>
      </c>
      <c r="F14" s="9" t="s">
        <v>240</v>
      </c>
      <c r="G14" s="9" t="s">
        <v>240</v>
      </c>
      <c r="H14" s="9" t="s">
        <v>240</v>
      </c>
      <c r="I14" s="9" t="s">
        <v>24</v>
      </c>
      <c r="J14" s="9" t="s">
        <v>240</v>
      </c>
      <c r="K14" s="9" t="s">
        <v>240</v>
      </c>
      <c r="L14" s="87" t="s">
        <v>495</v>
      </c>
    </row>
    <row r="15" spans="2:15" ht="409.5" x14ac:dyDescent="0.2">
      <c r="B15" s="6" t="s">
        <v>245</v>
      </c>
      <c r="C15" s="4" t="s">
        <v>24</v>
      </c>
      <c r="D15" s="9" t="s">
        <v>492</v>
      </c>
      <c r="E15" s="9" t="s">
        <v>240</v>
      </c>
      <c r="F15" s="9" t="s">
        <v>240</v>
      </c>
      <c r="G15" s="9" t="s">
        <v>240</v>
      </c>
      <c r="H15" s="9" t="s">
        <v>240</v>
      </c>
      <c r="I15" s="9" t="s">
        <v>24</v>
      </c>
      <c r="J15" s="9" t="s">
        <v>240</v>
      </c>
      <c r="K15" s="9" t="s">
        <v>240</v>
      </c>
      <c r="L15" s="87" t="s">
        <v>496</v>
      </c>
    </row>
    <row r="16" spans="2:15" ht="192" thickBot="1" x14ac:dyDescent="0.25">
      <c r="B16" s="7" t="s">
        <v>246</v>
      </c>
      <c r="C16" s="8" t="s">
        <v>24</v>
      </c>
      <c r="D16" s="10" t="s">
        <v>487</v>
      </c>
      <c r="E16" s="10" t="s">
        <v>24</v>
      </c>
      <c r="F16" s="10" t="s">
        <v>240</v>
      </c>
      <c r="G16" s="10" t="s">
        <v>240</v>
      </c>
      <c r="H16" s="10" t="s">
        <v>240</v>
      </c>
      <c r="I16" s="10" t="s">
        <v>24</v>
      </c>
      <c r="J16" s="10" t="s">
        <v>240</v>
      </c>
      <c r="K16" s="10" t="s">
        <v>240</v>
      </c>
      <c r="L16" s="88" t="s">
        <v>497</v>
      </c>
    </row>
    <row r="19" spans="2:20" ht="18" x14ac:dyDescent="0.25">
      <c r="B19" s="1" t="s">
        <v>30</v>
      </c>
    </row>
    <row r="21" spans="2:20" x14ac:dyDescent="0.2">
      <c r="B21" s="206" t="s">
        <v>223</v>
      </c>
      <c r="C21" s="208" t="s">
        <v>224</v>
      </c>
      <c r="D21" s="208" t="s">
        <v>225</v>
      </c>
      <c r="E21" s="210" t="s">
        <v>220</v>
      </c>
      <c r="F21" s="210"/>
      <c r="G21" s="210"/>
      <c r="H21" s="210"/>
      <c r="I21" s="210"/>
      <c r="J21" s="210"/>
      <c r="K21" s="210"/>
      <c r="L21" s="211" t="s">
        <v>233</v>
      </c>
      <c r="M21" s="212"/>
      <c r="N21" s="212"/>
      <c r="O21" s="212"/>
      <c r="P21" s="212"/>
      <c r="Q21" s="212"/>
      <c r="R21" s="212"/>
      <c r="S21" s="212"/>
      <c r="T21" s="213"/>
    </row>
    <row r="22" spans="2:20" x14ac:dyDescent="0.2">
      <c r="B22" s="207"/>
      <c r="C22" s="209"/>
      <c r="D22" s="209"/>
      <c r="E22" s="40" t="s">
        <v>226</v>
      </c>
      <c r="F22" s="40" t="s">
        <v>227</v>
      </c>
      <c r="G22" s="40" t="s">
        <v>228</v>
      </c>
      <c r="H22" s="40" t="s">
        <v>229</v>
      </c>
      <c r="I22" s="40" t="s">
        <v>230</v>
      </c>
      <c r="J22" s="40" t="s">
        <v>231</v>
      </c>
      <c r="K22" s="40" t="s">
        <v>232</v>
      </c>
      <c r="L22" s="214"/>
      <c r="M22" s="215"/>
      <c r="N22" s="215"/>
      <c r="O22" s="215"/>
      <c r="P22" s="215"/>
      <c r="Q22" s="215"/>
      <c r="R22" s="215"/>
      <c r="S22" s="215"/>
      <c r="T22" s="216"/>
    </row>
    <row r="23" spans="2:20" ht="409.6" customHeight="1" x14ac:dyDescent="0.2">
      <c r="B23" s="105" t="s">
        <v>247</v>
      </c>
      <c r="C23" s="106" t="s">
        <v>24</v>
      </c>
      <c r="D23" s="107" t="s">
        <v>485</v>
      </c>
      <c r="E23" s="108" t="s">
        <v>240</v>
      </c>
      <c r="F23" s="108" t="s">
        <v>24</v>
      </c>
      <c r="G23" s="108" t="s">
        <v>240</v>
      </c>
      <c r="H23" s="108" t="s">
        <v>240</v>
      </c>
      <c r="I23" s="108" t="s">
        <v>240</v>
      </c>
      <c r="J23" s="108" t="s">
        <v>240</v>
      </c>
      <c r="K23" s="108" t="s">
        <v>24</v>
      </c>
      <c r="L23" s="205" t="s">
        <v>249</v>
      </c>
      <c r="M23" s="205"/>
      <c r="N23" s="205"/>
      <c r="O23" s="205"/>
      <c r="P23" s="205"/>
      <c r="Q23" s="205"/>
      <c r="R23" s="205"/>
      <c r="S23" s="205"/>
      <c r="T23" s="205"/>
    </row>
    <row r="24" spans="2:20" ht="400.15" customHeight="1" x14ac:dyDescent="0.2">
      <c r="B24" s="105" t="s">
        <v>250</v>
      </c>
      <c r="C24" s="106" t="s">
        <v>240</v>
      </c>
      <c r="D24" s="109" t="s">
        <v>251</v>
      </c>
      <c r="E24" s="108" t="s">
        <v>240</v>
      </c>
      <c r="F24" s="108" t="s">
        <v>240</v>
      </c>
      <c r="G24" s="108" t="s">
        <v>240</v>
      </c>
      <c r="H24" s="108" t="s">
        <v>24</v>
      </c>
      <c r="I24" s="108" t="s">
        <v>24</v>
      </c>
      <c r="J24" s="108" t="s">
        <v>240</v>
      </c>
      <c r="K24" s="108" t="s">
        <v>240</v>
      </c>
      <c r="L24" s="205" t="s">
        <v>252</v>
      </c>
      <c r="M24" s="205"/>
      <c r="N24" s="205"/>
      <c r="O24" s="205"/>
      <c r="P24" s="205"/>
      <c r="Q24" s="205"/>
      <c r="R24" s="205"/>
      <c r="S24" s="205"/>
      <c r="T24" s="205"/>
    </row>
  </sheetData>
  <sheetProtection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00000000-0002-0000-0300-000000000000}">
      <formula1>LIST_YesNo</formula1>
    </dataValidation>
  </dataValidations>
  <pageMargins left="0.7" right="0.7" top="0.75" bottom="0.75" header="0.3" footer="0.3"/>
  <pageSetup paperSize="9" orientation="portrait" r:id="rId1"/>
  <headerFooter>
    <oddHeader>&amp;C&amp;"Calibri"&amp;14&amp;KFF0000OFFICIAL&amp;1#</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DCE8-D7FF-4348-AB45-B083C59493EA}">
  <dimension ref="A1:F13"/>
  <sheetViews>
    <sheetView workbookViewId="0">
      <selection activeCell="C12" sqref="C12"/>
    </sheetView>
  </sheetViews>
  <sheetFormatPr defaultRowHeight="15" x14ac:dyDescent="0.25"/>
  <cols>
    <col min="1" max="1" width="32.42578125" customWidth="1"/>
    <col min="2" max="2" width="28.140625" customWidth="1"/>
    <col min="3" max="3" width="26.42578125" customWidth="1"/>
    <col min="4" max="7" width="19.7109375" customWidth="1"/>
  </cols>
  <sheetData>
    <row r="1" spans="1:6" s="177" customFormat="1" x14ac:dyDescent="0.25">
      <c r="A1" s="233" t="s">
        <v>263</v>
      </c>
      <c r="B1" s="234"/>
      <c r="C1" s="234"/>
      <c r="D1" s="234"/>
      <c r="E1" s="234"/>
      <c r="F1" s="234"/>
    </row>
    <row r="2" spans="1:6" s="177" customFormat="1" ht="30" x14ac:dyDescent="0.25">
      <c r="A2" s="177" t="s">
        <v>267</v>
      </c>
      <c r="B2" s="180" t="s">
        <v>264</v>
      </c>
      <c r="C2" s="180" t="s">
        <v>265</v>
      </c>
    </row>
    <row r="3" spans="1:6" s="177" customFormat="1" x14ac:dyDescent="0.25">
      <c r="A3" s="177">
        <v>3</v>
      </c>
      <c r="B3" s="181">
        <f>2/3</f>
        <v>0.66666666666666663</v>
      </c>
      <c r="C3" s="181">
        <f>3/3</f>
        <v>1</v>
      </c>
    </row>
    <row r="4" spans="1:6" s="177" customFormat="1" x14ac:dyDescent="0.25"/>
    <row r="5" spans="1:6" s="177" customFormat="1" x14ac:dyDescent="0.25">
      <c r="A5" s="233" t="s">
        <v>423</v>
      </c>
      <c r="B5" s="233"/>
      <c r="C5" s="233"/>
      <c r="D5" s="233"/>
      <c r="E5" s="233"/>
      <c r="F5" s="233"/>
    </row>
    <row r="6" spans="1:6" s="177" customFormat="1" x14ac:dyDescent="0.25">
      <c r="A6" s="177" t="s">
        <v>91</v>
      </c>
      <c r="B6" s="177" t="s">
        <v>260</v>
      </c>
      <c r="C6" s="177" t="s">
        <v>64</v>
      </c>
      <c r="D6" s="177" t="s">
        <v>261</v>
      </c>
      <c r="E6" s="177" t="s">
        <v>259</v>
      </c>
      <c r="F6" s="177" t="s">
        <v>262</v>
      </c>
    </row>
    <row r="7" spans="1:6" s="177" customFormat="1" x14ac:dyDescent="0.25">
      <c r="A7" s="177">
        <v>18</v>
      </c>
      <c r="B7" s="177">
        <v>28</v>
      </c>
      <c r="C7" s="177">
        <v>47</v>
      </c>
      <c r="D7" s="177">
        <v>15</v>
      </c>
      <c r="E7" s="177">
        <v>2</v>
      </c>
      <c r="F7" s="177">
        <f>SUM(A7:E7)</f>
        <v>110</v>
      </c>
    </row>
    <row r="8" spans="1:6" s="177" customFormat="1" x14ac:dyDescent="0.25">
      <c r="A8" s="178">
        <f>18/110</f>
        <v>0.16363636363636364</v>
      </c>
      <c r="B8" s="178">
        <f>28/110</f>
        <v>0.25454545454545452</v>
      </c>
      <c r="C8" s="178">
        <f>47/110</f>
        <v>0.42727272727272725</v>
      </c>
      <c r="D8" s="178">
        <f>15/110</f>
        <v>0.13636363636363635</v>
      </c>
      <c r="E8" s="178">
        <f>2/110</f>
        <v>1.8181818181818181E-2</v>
      </c>
      <c r="F8" s="179">
        <f>SUM(A8:E8)</f>
        <v>1</v>
      </c>
    </row>
    <row r="10" spans="1:6" x14ac:dyDescent="0.25">
      <c r="A10" s="182" t="s">
        <v>268</v>
      </c>
    </row>
    <row r="11" spans="1:6" ht="45" x14ac:dyDescent="0.25">
      <c r="A11" t="s">
        <v>269</v>
      </c>
      <c r="B11" s="183" t="s">
        <v>270</v>
      </c>
      <c r="C11" s="183" t="s">
        <v>271</v>
      </c>
    </row>
    <row r="12" spans="1:6" s="177" customFormat="1" x14ac:dyDescent="0.25">
      <c r="A12" s="177">
        <v>7</v>
      </c>
      <c r="B12" s="177">
        <v>7</v>
      </c>
      <c r="C12" s="177">
        <v>0</v>
      </c>
    </row>
    <row r="13" spans="1:6" s="177" customFormat="1" x14ac:dyDescent="0.25">
      <c r="B13" s="179">
        <v>1</v>
      </c>
      <c r="C13" s="179">
        <v>0</v>
      </c>
    </row>
  </sheetData>
  <mergeCells count="2">
    <mergeCell ref="A5:F5"/>
    <mergeCell ref="A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45"/>
    <col min="2" max="2" width="4.7109375" style="45" customWidth="1"/>
    <col min="3" max="3" width="33.42578125" style="45" customWidth="1"/>
    <col min="4" max="4" width="20.5703125" style="45" customWidth="1"/>
    <col min="5" max="5" width="103.28515625" style="45" customWidth="1"/>
    <col min="6" max="12" width="7.28515625" style="45" customWidth="1"/>
    <col min="13" max="13" width="18.7109375" style="45" customWidth="1"/>
    <col min="14" max="14" width="35.28515625" style="45" customWidth="1"/>
    <col min="15" max="16384" width="8.7109375" style="45"/>
  </cols>
  <sheetData>
    <row r="2" spans="2:21" ht="18" x14ac:dyDescent="0.25">
      <c r="B2" s="48" t="s">
        <v>253</v>
      </c>
      <c r="D2" s="49"/>
      <c r="E2" s="49"/>
      <c r="F2" s="49"/>
      <c r="G2" s="49"/>
      <c r="H2" s="49"/>
      <c r="I2" s="49"/>
      <c r="J2" s="49"/>
    </row>
    <row r="3" spans="2:21" x14ac:dyDescent="0.25">
      <c r="C3" s="49"/>
      <c r="D3" s="49"/>
      <c r="E3" s="49"/>
      <c r="F3" s="49"/>
      <c r="G3" s="49"/>
      <c r="H3" s="49"/>
      <c r="I3" s="49"/>
      <c r="J3" s="49"/>
    </row>
    <row r="4" spans="2:21" ht="50.1" customHeight="1" x14ac:dyDescent="0.25">
      <c r="C4" s="89" t="s">
        <v>4</v>
      </c>
      <c r="D4" s="89" t="s">
        <v>5</v>
      </c>
      <c r="E4" s="89" t="s">
        <v>6</v>
      </c>
      <c r="F4" s="235" t="s">
        <v>7</v>
      </c>
      <c r="G4" s="235"/>
      <c r="H4" s="235"/>
      <c r="I4" s="235" t="s">
        <v>8</v>
      </c>
      <c r="J4" s="235"/>
      <c r="K4" s="235"/>
      <c r="L4" s="235"/>
      <c r="M4" s="235" t="s">
        <v>9</v>
      </c>
      <c r="N4" s="235"/>
      <c r="O4" s="238" t="s">
        <v>10</v>
      </c>
      <c r="P4" s="238"/>
      <c r="Q4" s="238" t="s">
        <v>11</v>
      </c>
      <c r="R4" s="238"/>
      <c r="S4" s="238"/>
      <c r="T4" s="238"/>
      <c r="U4" s="238"/>
    </row>
    <row r="5" spans="2:21" ht="409.5" hidden="1" x14ac:dyDescent="0.25">
      <c r="C5" s="46" t="s">
        <v>12</v>
      </c>
      <c r="D5" s="46" t="s">
        <v>13</v>
      </c>
      <c r="E5" s="46" t="s">
        <v>14</v>
      </c>
      <c r="F5" s="46" t="s">
        <v>15</v>
      </c>
      <c r="G5" s="47"/>
      <c r="H5" s="47"/>
      <c r="I5" s="46" t="s">
        <v>16</v>
      </c>
      <c r="J5" s="47"/>
      <c r="K5" s="47"/>
      <c r="L5" s="47"/>
      <c r="M5" s="46" t="s">
        <v>17</v>
      </c>
      <c r="N5" s="47"/>
      <c r="O5" s="93" t="s">
        <v>18</v>
      </c>
      <c r="P5" s="47"/>
      <c r="Q5" s="93" t="s">
        <v>19</v>
      </c>
      <c r="R5" s="47"/>
      <c r="S5" s="47"/>
      <c r="T5" s="47"/>
      <c r="U5" s="47"/>
    </row>
    <row r="6" spans="2:21" ht="184.15" customHeight="1" x14ac:dyDescent="0.25">
      <c r="C6" s="54" t="s">
        <v>31</v>
      </c>
      <c r="D6" s="54" t="s">
        <v>32</v>
      </c>
      <c r="E6" s="54" t="s">
        <v>33</v>
      </c>
      <c r="F6" s="236" t="s">
        <v>34</v>
      </c>
      <c r="G6" s="236"/>
      <c r="H6" s="236"/>
      <c r="I6" s="236" t="s">
        <v>24</v>
      </c>
      <c r="J6" s="236"/>
      <c r="K6" s="236"/>
      <c r="L6" s="236"/>
      <c r="M6" s="236" t="s">
        <v>35</v>
      </c>
      <c r="N6" s="236"/>
      <c r="O6" s="236" t="s">
        <v>24</v>
      </c>
      <c r="P6" s="236"/>
      <c r="Q6" s="236" t="s">
        <v>36</v>
      </c>
      <c r="R6" s="236"/>
      <c r="S6" s="236"/>
      <c r="T6" s="236"/>
      <c r="U6" s="236"/>
    </row>
    <row r="9" spans="2:21" ht="18" x14ac:dyDescent="0.25">
      <c r="B9" s="48" t="s">
        <v>254</v>
      </c>
      <c r="D9" s="50"/>
      <c r="E9" s="50"/>
      <c r="F9" s="50"/>
      <c r="G9" s="50"/>
      <c r="H9" s="50"/>
      <c r="I9" s="50"/>
      <c r="J9" s="50"/>
      <c r="K9" s="50"/>
      <c r="L9" s="50"/>
      <c r="M9" s="50"/>
      <c r="N9" s="50"/>
      <c r="O9" s="50"/>
    </row>
    <row r="10" spans="2:21" x14ac:dyDescent="0.25">
      <c r="C10" s="50"/>
      <c r="D10" s="50"/>
      <c r="E10" s="50"/>
      <c r="F10" s="50"/>
      <c r="G10" s="50"/>
      <c r="H10" s="50"/>
      <c r="I10" s="50"/>
      <c r="J10" s="50"/>
      <c r="K10" s="50"/>
      <c r="L10" s="50"/>
      <c r="M10" s="50"/>
      <c r="N10" s="50"/>
      <c r="O10" s="50"/>
    </row>
    <row r="11" spans="2:21" x14ac:dyDescent="0.25">
      <c r="C11" s="245" t="s">
        <v>37</v>
      </c>
      <c r="D11" s="245" t="s">
        <v>7</v>
      </c>
      <c r="E11" s="245" t="s">
        <v>39</v>
      </c>
      <c r="F11" s="247" t="s">
        <v>40</v>
      </c>
      <c r="G11" s="247"/>
      <c r="H11" s="247"/>
      <c r="I11" s="247"/>
      <c r="J11" s="247"/>
      <c r="K11" s="247"/>
      <c r="L11" s="247"/>
      <c r="M11" s="242" t="s">
        <v>41</v>
      </c>
      <c r="N11" s="242" t="s">
        <v>42</v>
      </c>
      <c r="O11" s="239" t="s">
        <v>43</v>
      </c>
      <c r="P11" s="240"/>
      <c r="Q11" s="240"/>
      <c r="R11" s="240"/>
      <c r="S11" s="240"/>
      <c r="T11" s="240"/>
      <c r="U11" s="241"/>
    </row>
    <row r="12" spans="2:21" x14ac:dyDescent="0.25">
      <c r="C12" s="245"/>
      <c r="D12" s="245"/>
      <c r="E12" s="245"/>
      <c r="F12" s="247"/>
      <c r="G12" s="247"/>
      <c r="H12" s="247"/>
      <c r="I12" s="247"/>
      <c r="J12" s="247"/>
      <c r="K12" s="247"/>
      <c r="L12" s="247"/>
      <c r="M12" s="243"/>
      <c r="N12" s="243"/>
      <c r="O12" s="57">
        <v>1</v>
      </c>
      <c r="P12" s="35">
        <v>2</v>
      </c>
      <c r="Q12" s="57">
        <v>3</v>
      </c>
      <c r="R12" s="35">
        <v>4</v>
      </c>
      <c r="S12" s="57">
        <v>5</v>
      </c>
      <c r="T12" s="35">
        <v>6</v>
      </c>
      <c r="U12" s="57">
        <v>7</v>
      </c>
    </row>
    <row r="13" spans="2:21" ht="14.65" hidden="1" customHeight="1" x14ac:dyDescent="0.25">
      <c r="C13" s="51" t="s">
        <v>45</v>
      </c>
      <c r="D13" s="51" t="s">
        <v>255</v>
      </c>
      <c r="E13" s="51" t="s">
        <v>46</v>
      </c>
      <c r="F13" s="34" t="s">
        <v>47</v>
      </c>
      <c r="G13" s="47"/>
      <c r="H13" s="47"/>
      <c r="I13" s="47"/>
      <c r="J13" s="47"/>
      <c r="K13" s="47"/>
      <c r="L13" s="47"/>
      <c r="M13" s="34" t="s">
        <v>48</v>
      </c>
      <c r="N13" s="34" t="s">
        <v>49</v>
      </c>
      <c r="O13" s="55" t="s">
        <v>50</v>
      </c>
      <c r="P13" s="55"/>
      <c r="Q13" s="55"/>
      <c r="R13" s="55"/>
      <c r="S13" s="55"/>
      <c r="T13" s="55"/>
      <c r="U13" s="55"/>
    </row>
    <row r="14" spans="2:21" ht="139.5" customHeight="1" x14ac:dyDescent="0.25">
      <c r="C14" s="90" t="s">
        <v>212</v>
      </c>
      <c r="D14" s="90" t="s">
        <v>91</v>
      </c>
      <c r="E14" s="90" t="s">
        <v>213</v>
      </c>
      <c r="F14" s="246" t="s">
        <v>214</v>
      </c>
      <c r="G14" s="246"/>
      <c r="H14" s="246"/>
      <c r="I14" s="246"/>
      <c r="J14" s="246"/>
      <c r="K14" s="246"/>
      <c r="L14" s="246"/>
      <c r="M14" s="90">
        <v>2022</v>
      </c>
      <c r="N14" s="90" t="s">
        <v>215</v>
      </c>
      <c r="O14" s="44" t="s">
        <v>63</v>
      </c>
      <c r="P14" s="44" t="s">
        <v>63</v>
      </c>
      <c r="Q14" s="44" t="s">
        <v>63</v>
      </c>
      <c r="R14" s="44"/>
      <c r="S14" s="44" t="s">
        <v>63</v>
      </c>
      <c r="T14" s="44" t="s">
        <v>63</v>
      </c>
      <c r="U14" s="44" t="s">
        <v>63</v>
      </c>
    </row>
    <row r="17" spans="2:21" ht="18" x14ac:dyDescent="0.25">
      <c r="B17" s="48" t="s">
        <v>256</v>
      </c>
      <c r="D17" s="52"/>
      <c r="E17" s="49"/>
      <c r="F17" s="52"/>
      <c r="G17" s="52"/>
      <c r="H17" s="52"/>
      <c r="I17" s="52"/>
      <c r="J17" s="52"/>
      <c r="K17" s="52"/>
      <c r="L17" s="52"/>
      <c r="M17" s="52"/>
      <c r="N17" s="52"/>
      <c r="O17" s="52"/>
      <c r="P17" s="52"/>
    </row>
    <row r="18" spans="2:21" ht="18" x14ac:dyDescent="0.25">
      <c r="C18" s="48"/>
      <c r="D18" s="52"/>
      <c r="E18" s="49"/>
      <c r="F18" s="52"/>
      <c r="G18" s="52"/>
      <c r="H18" s="52"/>
      <c r="I18" s="52"/>
      <c r="J18" s="52"/>
      <c r="K18" s="52"/>
      <c r="L18" s="52"/>
      <c r="M18" s="52"/>
      <c r="N18" s="52"/>
      <c r="O18" s="52"/>
      <c r="P18" s="52"/>
    </row>
    <row r="19" spans="2:21" x14ac:dyDescent="0.25">
      <c r="C19" s="206" t="s">
        <v>223</v>
      </c>
      <c r="D19" s="208" t="s">
        <v>224</v>
      </c>
      <c r="E19" s="208" t="s">
        <v>225</v>
      </c>
      <c r="F19" s="210" t="s">
        <v>220</v>
      </c>
      <c r="G19" s="210"/>
      <c r="H19" s="210"/>
      <c r="I19" s="210"/>
      <c r="J19" s="210"/>
      <c r="K19" s="210"/>
      <c r="L19" s="210"/>
      <c r="M19" s="248" t="s">
        <v>233</v>
      </c>
      <c r="N19" s="249"/>
      <c r="O19" s="249"/>
      <c r="P19" s="249"/>
      <c r="Q19" s="249"/>
      <c r="R19" s="249"/>
      <c r="S19" s="249"/>
      <c r="T19" s="249"/>
      <c r="U19" s="250"/>
    </row>
    <row r="20" spans="2:21" x14ac:dyDescent="0.25">
      <c r="C20" s="207"/>
      <c r="D20" s="209"/>
      <c r="E20" s="209"/>
      <c r="F20" s="40" t="s">
        <v>226</v>
      </c>
      <c r="G20" s="40" t="s">
        <v>227</v>
      </c>
      <c r="H20" s="40" t="s">
        <v>228</v>
      </c>
      <c r="I20" s="40" t="s">
        <v>229</v>
      </c>
      <c r="J20" s="40" t="s">
        <v>230</v>
      </c>
      <c r="K20" s="40" t="s">
        <v>231</v>
      </c>
      <c r="L20" s="40" t="s">
        <v>232</v>
      </c>
      <c r="M20" s="251"/>
      <c r="N20" s="252"/>
      <c r="O20" s="252"/>
      <c r="P20" s="252"/>
      <c r="Q20" s="252"/>
      <c r="R20" s="252"/>
      <c r="S20" s="252"/>
      <c r="T20" s="252"/>
      <c r="U20" s="253"/>
    </row>
    <row r="21" spans="2:21" ht="100.5" hidden="1" customHeight="1" x14ac:dyDescent="0.25">
      <c r="C21" s="46" t="s">
        <v>234</v>
      </c>
      <c r="D21" s="46" t="s">
        <v>235</v>
      </c>
      <c r="E21" s="46" t="s">
        <v>236</v>
      </c>
      <c r="F21" s="220" t="s">
        <v>237</v>
      </c>
      <c r="G21" s="220"/>
      <c r="H21" s="220"/>
      <c r="I21" s="220"/>
      <c r="J21" s="220"/>
      <c r="K21" s="220"/>
      <c r="L21" s="220"/>
      <c r="M21" s="237" t="s">
        <v>238</v>
      </c>
      <c r="N21" s="237"/>
      <c r="O21" s="237"/>
      <c r="P21" s="237"/>
      <c r="Q21" s="237"/>
      <c r="R21" s="237"/>
      <c r="S21" s="237"/>
      <c r="T21" s="237"/>
      <c r="U21" s="237"/>
    </row>
    <row r="22" spans="2:21" ht="409.5" x14ac:dyDescent="0.25">
      <c r="C22" s="53" t="s">
        <v>247</v>
      </c>
      <c r="D22" s="54" t="s">
        <v>24</v>
      </c>
      <c r="E22" s="94" t="s">
        <v>248</v>
      </c>
      <c r="F22" s="56" t="s">
        <v>240</v>
      </c>
      <c r="G22" s="56" t="s">
        <v>24</v>
      </c>
      <c r="H22" s="56" t="s">
        <v>240</v>
      </c>
      <c r="I22" s="56" t="s">
        <v>240</v>
      </c>
      <c r="J22" s="56" t="s">
        <v>240</v>
      </c>
      <c r="K22" s="56" t="s">
        <v>240</v>
      </c>
      <c r="L22" s="56" t="s">
        <v>24</v>
      </c>
      <c r="M22" s="244" t="s">
        <v>249</v>
      </c>
      <c r="N22" s="244"/>
      <c r="O22" s="244"/>
      <c r="P22" s="244"/>
      <c r="Q22" s="244"/>
      <c r="R22" s="244"/>
      <c r="S22" s="244"/>
      <c r="T22" s="244"/>
      <c r="U22" s="244"/>
    </row>
    <row r="23" spans="2:21" ht="409.5" x14ac:dyDescent="0.25">
      <c r="C23" s="53" t="s">
        <v>250</v>
      </c>
      <c r="D23" s="54" t="s">
        <v>240</v>
      </c>
      <c r="E23" s="95" t="s">
        <v>251</v>
      </c>
      <c r="F23" s="56" t="s">
        <v>240</v>
      </c>
      <c r="G23" s="56" t="s">
        <v>240</v>
      </c>
      <c r="H23" s="56" t="s">
        <v>240</v>
      </c>
      <c r="I23" s="56" t="s">
        <v>24</v>
      </c>
      <c r="J23" s="56" t="s">
        <v>24</v>
      </c>
      <c r="K23" s="56" t="s">
        <v>240</v>
      </c>
      <c r="L23" s="56" t="s">
        <v>240</v>
      </c>
      <c r="M23" s="244" t="s">
        <v>252</v>
      </c>
      <c r="N23" s="244"/>
      <c r="O23" s="244"/>
      <c r="P23" s="244"/>
      <c r="Q23" s="244"/>
      <c r="R23" s="244"/>
      <c r="S23" s="244"/>
      <c r="T23" s="244"/>
      <c r="U23" s="244"/>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00000000-0002-0000-0400-000000000000}">
      <formula1>LIST_GIAStatus</formula1>
    </dataValidation>
    <dataValidation type="list" allowBlank="1" showInputMessage="1" showErrorMessage="1" sqref="D6" xr:uid="{00000000-0002-0000-0400-000001000000}">
      <formula1>LIST_GIASubject</formula1>
    </dataValidation>
    <dataValidation type="list" allowBlank="1" showInputMessage="1" showErrorMessage="1" sqref="O6 D22:D23 F22:L23" xr:uid="{00000000-0002-0000-0400-000002000000}">
      <formula1>LIST_YesNo</formula1>
    </dataValidation>
    <dataValidation type="list" allowBlank="1" showInputMessage="1" showErrorMessage="1" sqref="D14" xr:uid="{00000000-0002-0000-0400-000003000000}">
      <formula1>LIST_StatusStratMeas</formula1>
    </dataValidation>
  </dataValidations>
  <pageMargins left="0.7" right="0.7" top="0.75" bottom="0.75" header="0.3" footer="0.3"/>
  <pageSetup paperSize="9" orientation="portrait" r:id="rId1"/>
  <headerFooter>
    <oddHeader>&amp;C&amp;"Calibri"&amp;14&amp;KFF0000OFFICIAL&amp;1#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7109375" bestFit="1" customWidth="1"/>
    <col min="5" max="5" width="17.42578125" customWidth="1"/>
  </cols>
  <sheetData>
    <row r="1" spans="1:5" x14ac:dyDescent="0.25">
      <c r="A1" t="s">
        <v>32</v>
      </c>
      <c r="B1" t="s">
        <v>27</v>
      </c>
      <c r="C1" t="s">
        <v>24</v>
      </c>
      <c r="D1" t="s">
        <v>211</v>
      </c>
      <c r="E1" t="s">
        <v>24</v>
      </c>
    </row>
    <row r="2" spans="1:5" x14ac:dyDescent="0.25">
      <c r="A2" t="s">
        <v>20</v>
      </c>
      <c r="B2" t="s">
        <v>21</v>
      </c>
      <c r="C2" t="s">
        <v>240</v>
      </c>
      <c r="D2" t="s">
        <v>91</v>
      </c>
      <c r="E2" t="s">
        <v>22</v>
      </c>
    </row>
    <row r="3" spans="1:5" x14ac:dyDescent="0.25">
      <c r="A3" t="s">
        <v>257</v>
      </c>
      <c r="D3" t="s">
        <v>62</v>
      </c>
    </row>
    <row r="4" spans="1:5" x14ac:dyDescent="0.25">
      <c r="D4" t="s">
        <v>64</v>
      </c>
    </row>
    <row r="5" spans="1:5" x14ac:dyDescent="0.25">
      <c r="D5" t="s">
        <v>69</v>
      </c>
    </row>
    <row r="6" spans="1:5" x14ac:dyDescent="0.25">
      <c r="D6" t="s">
        <v>155</v>
      </c>
    </row>
  </sheetData>
  <pageMargins left="0.7" right="0.7" top="0.75" bottom="0.75" header="0.3" footer="0.3"/>
  <pageSetup paperSize="9" orientation="portrait" r:id="rId1"/>
  <headerFooter>
    <oddHeader>&amp;C&amp;"Calibri"&amp;14&amp;KFF0000OFFICIAL&amp;1#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194af9e-3b54-4325-9ff9-d70aa7eb27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787FAA7CDA1B449805E502D1790C21" ma:contentTypeVersion="11" ma:contentTypeDescription="Create a new document." ma:contentTypeScope="" ma:versionID="60fb2e1c978e10081e300acb37544648">
  <xsd:schema xmlns:xsd="http://www.w3.org/2001/XMLSchema" xmlns:xs="http://www.w3.org/2001/XMLSchema" xmlns:p="http://schemas.microsoft.com/office/2006/metadata/properties" xmlns:ns3="8194af9e-3b54-4325-9ff9-d70aa7eb273c" targetNamespace="http://schemas.microsoft.com/office/2006/metadata/properties" ma:root="true" ma:fieldsID="000c1ee8bff791b9d094aaf77e0a1126" ns3:_="">
    <xsd:import namespace="8194af9e-3b54-4325-9ff9-d70aa7eb273c"/>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4af9e-3b54-4325-9ff9-d70aa7eb273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0323FAC4-D87A-43CE-BE3E-003D5851B77F}">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8194af9e-3b54-4325-9ff9-d70aa7eb273c"/>
    <ds:schemaRef ds:uri="http://purl.org/dc/dcmitype/"/>
    <ds:schemaRef ds:uri="http://www.w3.org/XML/1998/namespace"/>
  </ds:schemaRefs>
</ds:datastoreItem>
</file>

<file path=customXml/itemProps3.xml><?xml version="1.0" encoding="utf-8"?>
<ds:datastoreItem xmlns:ds="http://schemas.openxmlformats.org/officeDocument/2006/customXml" ds:itemID="{0D026999-7390-47D8-9E31-5CF708968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4af9e-3b54-4325-9ff9-d70aa7eb2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3 Indicators</vt:lpstr>
      <vt:lpstr>4 Progress summary</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Sarah Komatsu</cp:lastModifiedBy>
  <cp:revision/>
  <dcterms:created xsi:type="dcterms:W3CDTF">2022-12-15T05:12:16Z</dcterms:created>
  <dcterms:modified xsi:type="dcterms:W3CDTF">2024-12-12T01:49:14Z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0x0101005C787FAA7CDA1B449805E502D1790C21</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8d1a0ea4-6344-45fe-bd17-9bfc2ab6afb4_Enabled">
    <vt:lpwstr>true</vt:lpwstr>
  </property>
  <property fmtid="{D5CDD505-2E9C-101B-9397-08002B2CF9AE}" pid="12" name="MSIP_Label_8d1a0ea4-6344-45fe-bd17-9bfc2ab6afb4_SetDate">
    <vt:lpwstr>2024-10-16T01:20:06Z</vt:lpwstr>
  </property>
  <property fmtid="{D5CDD505-2E9C-101B-9397-08002B2CF9AE}" pid="13" name="MSIP_Label_8d1a0ea4-6344-45fe-bd17-9bfc2ab6afb4_Method">
    <vt:lpwstr>Standard</vt:lpwstr>
  </property>
  <property fmtid="{D5CDD505-2E9C-101B-9397-08002B2CF9AE}" pid="14" name="MSIP_Label_8d1a0ea4-6344-45fe-bd17-9bfc2ab6afb4_Name">
    <vt:lpwstr>OFFICIAL</vt:lpwstr>
  </property>
  <property fmtid="{D5CDD505-2E9C-101B-9397-08002B2CF9AE}" pid="15" name="MSIP_Label_8d1a0ea4-6344-45fe-bd17-9bfc2ab6afb4_SiteId">
    <vt:lpwstr>fe26127b-78ee-42c7-803e-4d67c0488cf9</vt:lpwstr>
  </property>
  <property fmtid="{D5CDD505-2E9C-101B-9397-08002B2CF9AE}" pid="16" name="MSIP_Label_8d1a0ea4-6344-45fe-bd17-9bfc2ab6afb4_ActionId">
    <vt:lpwstr>9a12709d-c4ef-43ad-9f16-2f41c749fc01</vt:lpwstr>
  </property>
  <property fmtid="{D5CDD505-2E9C-101B-9397-08002B2CF9AE}" pid="17" name="MSIP_Label_8d1a0ea4-6344-45fe-bd17-9bfc2ab6afb4_ContentBits">
    <vt:lpwstr>1</vt:lpwstr>
  </property>
</Properties>
</file>